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6000" yWindow="0" windowWidth="24240" windowHeight="13740" tabRatio="1000"/>
  </bookViews>
  <sheets>
    <sheet name="G12 Total" sheetId="81" r:id="rId1"/>
    <sheet name="G12 Male" sheetId="82" r:id="rId2"/>
    <sheet name="G12 Female" sheetId="83" r:id="rId3"/>
  </sheets>
  <definedNames>
    <definedName name="_xlnm.Print_Area" localSheetId="2">'G12 Female'!$B$1:$Y$62</definedName>
    <definedName name="_xlnm.Print_Area" localSheetId="1">'G12 Male'!$B$1:$Y$62</definedName>
    <definedName name="_xlnm.Print_Area" localSheetId="0">'G12 Total'!$B$1:$Y$62</definedName>
  </definedNames>
  <calcPr calcId="152511"/>
</workbook>
</file>

<file path=xl/calcChain.xml><?xml version="1.0" encoding="utf-8"?>
<calcChain xmlns="http://schemas.openxmlformats.org/spreadsheetml/2006/main">
  <c r="B60" i="83" l="1"/>
  <c r="B2" i="83"/>
  <c r="B60" i="82"/>
  <c r="B2" i="82"/>
  <c r="B60" i="81"/>
  <c r="B2" i="81"/>
</calcChain>
</file>

<file path=xl/sharedStrings.xml><?xml version="1.0" encoding="utf-8"?>
<sst xmlns="http://schemas.openxmlformats.org/spreadsheetml/2006/main" count="579" uniqueCount="75">
  <si>
    <t>State</t>
  </si>
  <si>
    <t>American Indian or
Alaska Native</t>
  </si>
  <si>
    <t>Asian</t>
  </si>
  <si>
    <t>Hispanic or Latino of any race</t>
  </si>
  <si>
    <t>Black or African American</t>
  </si>
  <si>
    <t>White</t>
  </si>
  <si>
    <t>Native Hawaiian or Other Pacific Islander</t>
  </si>
  <si>
    <t>Two or more races</t>
  </si>
  <si>
    <t>Number</t>
  </si>
  <si>
    <t>Percent</t>
  </si>
  <si>
    <t>Race/Ethnicity</t>
  </si>
  <si>
    <t>Total Students</t>
  </si>
  <si>
    <t>Students With Disabilities Served Under IDEA</t>
  </si>
  <si>
    <t>Students With Disabilities Served Only Under Section 504</t>
  </si>
  <si>
    <t>English Language Learners</t>
  </si>
  <si>
    <t xml:space="preserve">Percent of Schools Reporting </t>
  </si>
  <si>
    <t>Percent </t>
  </si>
  <si>
    <t>Number of Schools</t>
  </si>
  <si>
    <t>United States</t>
  </si>
  <si>
    <t>Retained in grade 12</t>
  </si>
  <si>
    <t xml:space="preserve">            The ‘1 to 3’ reference indicates that the data have been suppressed based on the schools’ reported n-size, and that a midpoint was used to calculate the total.</t>
  </si>
  <si>
    <t>Alaska</t>
  </si>
  <si>
    <t>Alabama</t>
  </si>
  <si>
    <t>Arkansas</t>
  </si>
  <si>
    <t>Arizona</t>
  </si>
  <si>
    <t>California</t>
  </si>
  <si>
    <t>Colorado</t>
  </si>
  <si>
    <t>Connecticut</t>
  </si>
  <si>
    <t>District of Columbia</t>
  </si>
  <si>
    <t>Delaware</t>
  </si>
  <si>
    <t>Florida</t>
  </si>
  <si>
    <t>Georgia</t>
  </si>
  <si>
    <t>Hawaii</t>
  </si>
  <si>
    <t>Iowa</t>
  </si>
  <si>
    <t>Idaho</t>
  </si>
  <si>
    <t>Illinois</t>
  </si>
  <si>
    <t>Indiana</t>
  </si>
  <si>
    <t>Kansas</t>
  </si>
  <si>
    <t>Kentucky</t>
  </si>
  <si>
    <t>Louisiana</t>
  </si>
  <si>
    <t>Massachusetts</t>
  </si>
  <si>
    <t>Maryland</t>
  </si>
  <si>
    <t>Maine</t>
  </si>
  <si>
    <t>Michigan</t>
  </si>
  <si>
    <t>Minnesota</t>
  </si>
  <si>
    <t>Missouri</t>
  </si>
  <si>
    <t>Mississippi</t>
  </si>
  <si>
    <t>Montana</t>
  </si>
  <si>
    <t>North Carolina</t>
  </si>
  <si>
    <t>North Dakota</t>
  </si>
  <si>
    <t>Nebraska</t>
  </si>
  <si>
    <t>New Hampshire</t>
  </si>
  <si>
    <t>New Jersey</t>
  </si>
  <si>
    <t>New Mexico</t>
  </si>
  <si>
    <t>Nevada</t>
  </si>
  <si>
    <t>New York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</si>
  <si>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</si>
  <si>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</si>
  <si>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</si>
  <si>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</si>
  <si>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</si>
  <si>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</si>
  <si>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</si>
  <si>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</si>
  <si>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</si>
  <si>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</si>
  <si>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</si>
  <si>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</si>
  <si>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</si>
  <si>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</si>
  <si>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</si>
  <si>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</si>
  <si>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 xml:space="preserve">            Data reported in this table represent 100.0% of responding schools.</t>
  </si>
  <si>
    <t>1 to 3</t>
  </si>
  <si>
    <r>
      <t xml:space="preserve">SOURCE: U.S. Department of Education, Office for Civil Rights, Civil Rights Data Collection, 2013-14, available at </t>
    </r>
    <r>
      <rPr>
        <u/>
        <sz val="10"/>
        <color theme="3"/>
        <rFont val="Arial"/>
        <family val="2"/>
      </rPr>
      <t>http://ocrdata.ed.gov</t>
    </r>
    <r>
      <rPr>
        <sz val="10"/>
        <rFont val="Arial"/>
        <family val="2"/>
      </rPr>
      <t xml:space="preserve">. Data notes are available on the Data Notes page, under Additional Resources at http://ocrdata.ed.gov/DataNotes.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</si>
</sst>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)"/>
    <numFmt numFmtId="165" formatCode="#,##0_)"/>
  </numFmts>
  <fonts count="22" x14ac:knownFonts="1"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rgb="FF333399"/>
      <name val="Arial"/>
      <family val="2"/>
    </font>
    <font>
      <sz val="11"/>
      <color rgb="FF333399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rgb="FF333399"/>
      <name val="Arial"/>
      <family val="2"/>
    </font>
    <font>
      <sz val="14"/>
      <color theme="1"/>
      <name val="Arial"/>
      <family val="2"/>
    </font>
    <font>
      <sz val="10"/>
      <name val="MS Sans Serif"/>
      <family val="2"/>
    </font>
    <font>
      <sz val="11"/>
      <name val="Arial"/>
      <family val="2"/>
    </font>
    <font>
      <u/>
      <sz val="10"/>
      <color theme="10"/>
      <name val="Arial Narrow"/>
      <family val="2"/>
    </font>
    <font>
      <u/>
      <sz val="10"/>
      <color theme="11"/>
      <name val="Arial Narrow"/>
      <family val="2"/>
    </font>
    <font>
      <sz val="11"/>
      <color theme="0"/>
      <name val="Arial"/>
      <family val="2"/>
    </font>
    <font>
      <sz val="14"/>
      <color theme="0"/>
      <name val="Arial"/>
      <family val="2"/>
    </font>
    <font>
      <sz val="8"/>
      <name val="Arial Narrow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u/>
      <sz val="10"/>
      <color theme="3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2828150273141E-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138">
    <xf numFmtId="0" fontId="0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99">
    <xf numFmtId="0" fontId="0" fillId="0" borderId="0" xfId="0"/>
    <xf numFmtId="0" fontId="6" fillId="0" borderId="0" xfId="2" applyFont="1"/>
    <xf numFmtId="0" fontId="8" fillId="0" borderId="0" xfId="2" applyFont="1" applyAlignment="1">
      <alignment horizontal="left"/>
    </xf>
    <xf numFmtId="0" fontId="3" fillId="0" borderId="1" xfId="1" applyFont="1" applyBorder="1"/>
    <xf numFmtId="1" fontId="4" fillId="0" borderId="1" xfId="1" applyNumberFormat="1" applyFont="1" applyBorder="1" applyAlignment="1">
      <alignment wrapText="1"/>
    </xf>
    <xf numFmtId="0" fontId="6" fillId="0" borderId="0" xfId="2" applyFont="1" applyBorder="1"/>
    <xf numFmtId="0" fontId="10" fillId="0" borderId="0" xfId="4" applyFont="1" applyBorder="1"/>
    <xf numFmtId="0" fontId="10" fillId="0" borderId="0" xfId="4" applyFont="1"/>
    <xf numFmtId="0" fontId="13" fillId="0" borderId="0" xfId="2" applyFont="1"/>
    <xf numFmtId="0" fontId="14" fillId="0" borderId="0" xfId="2" applyFont="1" applyAlignment="1">
      <alignment horizontal="left"/>
    </xf>
    <xf numFmtId="0" fontId="13" fillId="0" borderId="0" xfId="4" applyFont="1"/>
    <xf numFmtId="0" fontId="16" fillId="0" borderId="0" xfId="2" applyFont="1" applyFill="1" applyAlignment="1"/>
    <xf numFmtId="0" fontId="18" fillId="0" borderId="0" xfId="2" applyFont="1" applyFill="1" applyAlignment="1"/>
    <xf numFmtId="0" fontId="17" fillId="0" borderId="10" xfId="3" applyFont="1" applyFill="1" applyBorder="1" applyAlignment="1"/>
    <xf numFmtId="1" fontId="17" fillId="0" borderId="11" xfId="3" applyNumberFormat="1" applyFont="1" applyFill="1" applyBorder="1" applyAlignment="1">
      <alignment horizontal="right" wrapText="1"/>
    </xf>
    <xf numFmtId="1" fontId="17" fillId="0" borderId="16" xfId="0" applyNumberFormat="1" applyFont="1" applyBorder="1" applyAlignment="1">
      <alignment horizontal="right" wrapText="1"/>
    </xf>
    <xf numFmtId="1" fontId="17" fillId="0" borderId="1" xfId="3" applyNumberFormat="1" applyFont="1" applyFill="1" applyBorder="1" applyAlignment="1">
      <alignment horizontal="right" wrapText="1"/>
    </xf>
    <xf numFmtId="1" fontId="17" fillId="0" borderId="18" xfId="0" applyNumberFormat="1" applyFont="1" applyBorder="1" applyAlignment="1">
      <alignment horizontal="right" wrapText="1"/>
    </xf>
    <xf numFmtId="1" fontId="17" fillId="0" borderId="10" xfId="3" applyNumberFormat="1" applyFont="1" applyFill="1" applyBorder="1" applyAlignment="1">
      <alignment horizontal="right" wrapText="1"/>
    </xf>
    <xf numFmtId="1" fontId="17" fillId="0" borderId="21" xfId="3" applyNumberFormat="1" applyFont="1" applyFill="1" applyBorder="1" applyAlignment="1">
      <alignment wrapText="1"/>
    </xf>
    <xf numFmtId="1" fontId="17" fillId="0" borderId="17" xfId="3" applyNumberFormat="1" applyFont="1" applyFill="1" applyBorder="1" applyAlignment="1">
      <alignment wrapText="1"/>
    </xf>
    <xf numFmtId="0" fontId="16" fillId="0" borderId="0" xfId="4" applyFont="1" applyFill="1"/>
    <xf numFmtId="0" fontId="18" fillId="2" borderId="12" xfId="3" applyFont="1" applyFill="1" applyBorder="1" applyAlignment="1">
      <alignment horizontal="left" vertical="center"/>
    </xf>
    <xf numFmtId="165" fontId="18" fillId="2" borderId="20" xfId="2" applyNumberFormat="1" applyFont="1" applyFill="1" applyBorder="1" applyAlignment="1">
      <alignment horizontal="right"/>
    </xf>
    <xf numFmtId="165" fontId="18" fillId="2" borderId="13" xfId="2" applyNumberFormat="1" applyFont="1" applyFill="1" applyBorder="1" applyAlignment="1">
      <alignment horizontal="right"/>
    </xf>
    <xf numFmtId="164" fontId="18" fillId="2" borderId="14" xfId="2" applyNumberFormat="1" applyFont="1" applyFill="1" applyBorder="1" applyAlignment="1">
      <alignment horizontal="right"/>
    </xf>
    <xf numFmtId="165" fontId="18" fillId="2" borderId="0" xfId="2" applyNumberFormat="1" applyFont="1" applyFill="1" applyBorder="1" applyAlignment="1">
      <alignment horizontal="right"/>
    </xf>
    <xf numFmtId="165" fontId="18" fillId="2" borderId="19" xfId="2" applyNumberFormat="1" applyFont="1" applyFill="1" applyBorder="1" applyAlignment="1">
      <alignment horizontal="right"/>
    </xf>
    <xf numFmtId="164" fontId="18" fillId="2" borderId="5" xfId="2" applyNumberFormat="1" applyFont="1" applyFill="1" applyBorder="1" applyAlignment="1">
      <alignment horizontal="right"/>
    </xf>
    <xf numFmtId="165" fontId="18" fillId="2" borderId="23" xfId="2" applyNumberFormat="1" applyFont="1" applyFill="1" applyBorder="1" applyAlignment="1">
      <alignment horizontal="right"/>
    </xf>
    <xf numFmtId="164" fontId="18" fillId="2" borderId="0" xfId="2" applyNumberFormat="1" applyFont="1" applyFill="1" applyBorder="1" applyAlignment="1">
      <alignment horizontal="right"/>
    </xf>
    <xf numFmtId="37" fontId="18" fillId="2" borderId="20" xfId="4" applyNumberFormat="1" applyFont="1" applyFill="1" applyBorder="1"/>
    <xf numFmtId="164" fontId="18" fillId="2" borderId="19" xfId="2" applyNumberFormat="1" applyFont="1" applyFill="1" applyBorder="1"/>
    <xf numFmtId="0" fontId="18" fillId="0" borderId="0" xfId="4" applyFont="1" applyFill="1"/>
    <xf numFmtId="0" fontId="18" fillId="0" borderId="0" xfId="23" applyFont="1" applyFill="1" applyBorder="1"/>
    <xf numFmtId="165" fontId="18" fillId="0" borderId="20" xfId="2" applyNumberFormat="1" applyFont="1" applyFill="1" applyBorder="1" applyAlignment="1">
      <alignment horizontal="right"/>
    </xf>
    <xf numFmtId="165" fontId="18" fillId="0" borderId="13" xfId="2" applyNumberFormat="1" applyFont="1" applyFill="1" applyBorder="1" applyAlignment="1">
      <alignment horizontal="right"/>
    </xf>
    <xf numFmtId="164" fontId="18" fillId="0" borderId="14" xfId="2" applyNumberFormat="1" applyFont="1" applyFill="1" applyBorder="1" applyAlignment="1">
      <alignment horizontal="right"/>
    </xf>
    <xf numFmtId="165" fontId="18" fillId="0" borderId="0" xfId="2" applyNumberFormat="1" applyFont="1" applyFill="1" applyBorder="1" applyAlignment="1">
      <alignment horizontal="right"/>
    </xf>
    <xf numFmtId="165" fontId="18" fillId="0" borderId="19" xfId="2" applyNumberFormat="1" applyFont="1" applyFill="1" applyBorder="1" applyAlignment="1">
      <alignment horizontal="right"/>
    </xf>
    <xf numFmtId="164" fontId="18" fillId="0" borderId="5" xfId="2" applyNumberFormat="1" applyFont="1" applyFill="1" applyBorder="1" applyAlignment="1">
      <alignment horizontal="right"/>
    </xf>
    <xf numFmtId="164" fontId="18" fillId="0" borderId="0" xfId="2" applyNumberFormat="1" applyFont="1" applyFill="1" applyBorder="1" applyAlignment="1">
      <alignment horizontal="right"/>
    </xf>
    <xf numFmtId="37" fontId="18" fillId="0" borderId="20" xfId="4" applyNumberFormat="1" applyFont="1" applyFill="1" applyBorder="1"/>
    <xf numFmtId="164" fontId="18" fillId="0" borderId="19" xfId="2" applyNumberFormat="1" applyFont="1" applyFill="1" applyBorder="1"/>
    <xf numFmtId="165" fontId="18" fillId="2" borderId="0" xfId="2" quotePrefix="1" applyNumberFormat="1" applyFont="1" applyFill="1" applyBorder="1" applyAlignment="1">
      <alignment horizontal="right"/>
    </xf>
    <xf numFmtId="165" fontId="18" fillId="2" borderId="13" xfId="2" quotePrefix="1" applyNumberFormat="1" applyFont="1" applyFill="1" applyBorder="1" applyAlignment="1">
      <alignment horizontal="right"/>
    </xf>
    <xf numFmtId="165" fontId="18" fillId="0" borderId="0" xfId="2" quotePrefix="1" applyNumberFormat="1" applyFont="1" applyFill="1" applyBorder="1" applyAlignment="1">
      <alignment horizontal="right"/>
    </xf>
    <xf numFmtId="165" fontId="18" fillId="0" borderId="13" xfId="2" quotePrefix="1" applyNumberFormat="1" applyFont="1" applyFill="1" applyBorder="1" applyAlignment="1">
      <alignment horizontal="right"/>
    </xf>
    <xf numFmtId="165" fontId="18" fillId="2" borderId="19" xfId="2" quotePrefix="1" applyNumberFormat="1" applyFont="1" applyFill="1" applyBorder="1" applyAlignment="1">
      <alignment horizontal="right"/>
    </xf>
    <xf numFmtId="165" fontId="18" fillId="0" borderId="19" xfId="2" quotePrefix="1" applyNumberFormat="1" applyFont="1" applyFill="1" applyBorder="1" applyAlignment="1">
      <alignment horizontal="right"/>
    </xf>
    <xf numFmtId="165" fontId="18" fillId="0" borderId="20" xfId="2" quotePrefix="1" applyNumberFormat="1" applyFont="1" applyFill="1" applyBorder="1" applyAlignment="1">
      <alignment horizontal="right"/>
    </xf>
    <xf numFmtId="164" fontId="18" fillId="0" borderId="14" xfId="2" quotePrefix="1" applyNumberFormat="1" applyFont="1" applyFill="1" applyBorder="1" applyAlignment="1">
      <alignment horizontal="right"/>
    </xf>
    <xf numFmtId="165" fontId="18" fillId="0" borderId="11" xfId="2" applyNumberFormat="1" applyFont="1" applyFill="1" applyBorder="1" applyAlignment="1">
      <alignment horizontal="right"/>
    </xf>
    <xf numFmtId="164" fontId="18" fillId="0" borderId="15" xfId="2" applyNumberFormat="1" applyFont="1" applyFill="1" applyBorder="1" applyAlignment="1">
      <alignment horizontal="right"/>
    </xf>
    <xf numFmtId="165" fontId="18" fillId="0" borderId="1" xfId="2" applyNumberFormat="1" applyFont="1" applyFill="1" applyBorder="1" applyAlignment="1">
      <alignment horizontal="right"/>
    </xf>
    <xf numFmtId="165" fontId="18" fillId="0" borderId="1" xfId="2" quotePrefix="1" applyNumberFormat="1" applyFont="1" applyFill="1" applyBorder="1" applyAlignment="1">
      <alignment horizontal="right"/>
    </xf>
    <xf numFmtId="165" fontId="18" fillId="0" borderId="17" xfId="2" quotePrefix="1" applyNumberFormat="1" applyFont="1" applyFill="1" applyBorder="1" applyAlignment="1">
      <alignment horizontal="right"/>
    </xf>
    <xf numFmtId="164" fontId="18" fillId="0" borderId="10" xfId="2" applyNumberFormat="1" applyFont="1" applyFill="1" applyBorder="1" applyAlignment="1">
      <alignment horizontal="right"/>
    </xf>
    <xf numFmtId="164" fontId="18" fillId="0" borderId="1" xfId="2" applyNumberFormat="1" applyFont="1" applyFill="1" applyBorder="1" applyAlignment="1">
      <alignment horizontal="right"/>
    </xf>
    <xf numFmtId="37" fontId="18" fillId="0" borderId="21" xfId="4" applyNumberFormat="1" applyFont="1" applyFill="1" applyBorder="1"/>
    <xf numFmtId="164" fontId="18" fillId="0" borderId="17" xfId="2" applyNumberFormat="1" applyFont="1" applyFill="1" applyBorder="1"/>
    <xf numFmtId="0" fontId="16" fillId="3" borderId="0" xfId="2" applyFont="1" applyFill="1" applyBorder="1"/>
    <xf numFmtId="0" fontId="21" fillId="0" borderId="0" xfId="2" applyFont="1"/>
    <xf numFmtId="0" fontId="18" fillId="0" borderId="0" xfId="4" applyFont="1"/>
    <xf numFmtId="1" fontId="17" fillId="0" borderId="31" xfId="3" applyNumberFormat="1" applyFont="1" applyFill="1" applyBorder="1" applyAlignment="1">
      <alignment vertical="center" wrapText="1"/>
    </xf>
    <xf numFmtId="0" fontId="18" fillId="0" borderId="0" xfId="2" quotePrefix="1" applyFont="1" applyFill="1" applyAlignment="1">
      <alignment horizontal="left"/>
    </xf>
    <xf numFmtId="0" fontId="16" fillId="0" borderId="0" xfId="4" applyFont="1"/>
    <xf numFmtId="0" fontId="21" fillId="0" borderId="0" xfId="2" quotePrefix="1" applyFont="1"/>
    <xf numFmtId="0" fontId="21" fillId="0" borderId="0" xfId="2" applyFont="1" applyBorder="1"/>
    <xf numFmtId="0" fontId="18" fillId="0" borderId="0" xfId="4" applyFont="1" applyBorder="1"/>
    <xf numFmtId="0" fontId="18" fillId="0" borderId="0" xfId="2" applyFont="1" applyFill="1" applyBorder="1"/>
    <xf numFmtId="0" fontId="18" fillId="0" borderId="0" xfId="2" applyFont="1" applyFill="1"/>
    <xf numFmtId="165" fontId="18" fillId="0" borderId="11" xfId="2" quotePrefix="1" applyNumberFormat="1" applyFont="1" applyFill="1" applyBorder="1" applyAlignment="1">
      <alignment horizontal="right"/>
    </xf>
    <xf numFmtId="0" fontId="18" fillId="2" borderId="0" xfId="23" applyFont="1" applyFill="1" applyBorder="1"/>
    <xf numFmtId="165" fontId="18" fillId="2" borderId="20" xfId="2" quotePrefix="1" applyNumberFormat="1" applyFont="1" applyFill="1" applyBorder="1" applyAlignment="1">
      <alignment horizontal="right"/>
    </xf>
    <xf numFmtId="0" fontId="18" fillId="0" borderId="1" xfId="23" applyFont="1" applyFill="1" applyBorder="1"/>
    <xf numFmtId="165" fontId="18" fillId="0" borderId="21" xfId="2" quotePrefix="1" applyNumberFormat="1" applyFont="1" applyFill="1" applyBorder="1" applyAlignment="1">
      <alignment horizontal="right"/>
    </xf>
    <xf numFmtId="1" fontId="17" fillId="0" borderId="8" xfId="3" applyNumberFormat="1" applyFont="1" applyFill="1" applyBorder="1" applyAlignment="1">
      <alignment horizontal="center" wrapText="1"/>
    </xf>
    <xf numFmtId="1" fontId="17" fillId="0" borderId="7" xfId="3" applyNumberFormat="1" applyFont="1" applyFill="1" applyBorder="1" applyAlignment="1">
      <alignment horizontal="center" wrapText="1"/>
    </xf>
    <xf numFmtId="1" fontId="17" fillId="0" borderId="9" xfId="3" applyNumberFormat="1" applyFont="1" applyFill="1" applyBorder="1" applyAlignment="1">
      <alignment horizontal="center" wrapText="1"/>
    </xf>
    <xf numFmtId="0" fontId="18" fillId="0" borderId="0" xfId="4" applyFont="1" applyFill="1" applyBorder="1" applyAlignment="1">
      <alignment vertical="center"/>
    </xf>
    <xf numFmtId="0" fontId="7" fillId="0" borderId="0" xfId="1" applyFont="1" applyAlignment="1">
      <alignment horizontal="left"/>
    </xf>
    <xf numFmtId="0" fontId="17" fillId="0" borderId="2" xfId="3" applyFont="1" applyFill="1" applyBorder="1" applyAlignment="1">
      <alignment horizontal="left"/>
    </xf>
    <xf numFmtId="0" fontId="17" fillId="0" borderId="5" xfId="3" applyFont="1" applyFill="1" applyBorder="1" applyAlignment="1">
      <alignment horizontal="left"/>
    </xf>
    <xf numFmtId="1" fontId="17" fillId="0" borderId="27" xfId="3" applyNumberFormat="1" applyFont="1" applyFill="1" applyBorder="1" applyAlignment="1">
      <alignment horizontal="center" wrapText="1"/>
    </xf>
    <xf numFmtId="1" fontId="17" fillId="0" borderId="29" xfId="3" applyNumberFormat="1" applyFont="1" applyFill="1" applyBorder="1" applyAlignment="1">
      <alignment horizontal="center" wrapText="1"/>
    </xf>
    <xf numFmtId="1" fontId="17" fillId="0" borderId="3" xfId="3" applyNumberFormat="1" applyFont="1" applyFill="1" applyBorder="1" applyAlignment="1">
      <alignment horizontal="center" vertical="center"/>
    </xf>
    <xf numFmtId="1" fontId="17" fillId="0" borderId="4" xfId="3" applyNumberFormat="1" applyFont="1" applyFill="1" applyBorder="1" applyAlignment="1">
      <alignment horizontal="center" vertical="center"/>
    </xf>
    <xf numFmtId="1" fontId="17" fillId="0" borderId="26" xfId="3" applyNumberFormat="1" applyFont="1" applyFill="1" applyBorder="1" applyAlignment="1">
      <alignment horizontal="center" vertical="center"/>
    </xf>
    <xf numFmtId="1" fontId="17" fillId="0" borderId="23" xfId="3" applyNumberFormat="1" applyFont="1" applyFill="1" applyBorder="1" applyAlignment="1">
      <alignment horizontal="center" wrapText="1"/>
    </xf>
    <xf numFmtId="1" fontId="17" fillId="0" borderId="2" xfId="3" applyNumberFormat="1" applyFont="1" applyFill="1" applyBorder="1" applyAlignment="1">
      <alignment horizontal="center" wrapText="1"/>
    </xf>
    <xf numFmtId="1" fontId="17" fillId="0" borderId="24" xfId="3" applyNumberFormat="1" applyFont="1" applyFill="1" applyBorder="1" applyAlignment="1">
      <alignment horizontal="center" wrapText="1"/>
    </xf>
    <xf numFmtId="1" fontId="17" fillId="0" borderId="25" xfId="3" applyNumberFormat="1" applyFont="1" applyFill="1" applyBorder="1" applyAlignment="1">
      <alignment horizontal="center" wrapText="1"/>
    </xf>
    <xf numFmtId="1" fontId="17" fillId="0" borderId="22" xfId="3" applyNumberFormat="1" applyFont="1" applyFill="1" applyBorder="1" applyAlignment="1">
      <alignment horizontal="center" wrapText="1"/>
    </xf>
    <xf numFmtId="1" fontId="17" fillId="0" borderId="20" xfId="3" applyNumberFormat="1" applyFont="1" applyFill="1" applyBorder="1" applyAlignment="1">
      <alignment horizontal="center" wrapText="1"/>
    </xf>
    <xf numFmtId="1" fontId="17" fillId="0" borderId="28" xfId="3" applyNumberFormat="1" applyFont="1" applyFill="1" applyBorder="1" applyAlignment="1">
      <alignment horizontal="center" wrapText="1"/>
    </xf>
    <xf numFmtId="1" fontId="19" fillId="0" borderId="19" xfId="3" applyNumberFormat="1" applyFont="1" applyFill="1" applyBorder="1" applyAlignment="1">
      <alignment horizontal="center" wrapText="1"/>
    </xf>
    <xf numFmtId="1" fontId="17" fillId="0" borderId="6" xfId="3" applyNumberFormat="1" applyFont="1" applyFill="1" applyBorder="1" applyAlignment="1">
      <alignment horizontal="center" wrapText="1"/>
    </xf>
    <xf numFmtId="1" fontId="17" fillId="0" borderId="30" xfId="3" applyNumberFormat="1" applyFont="1" applyFill="1" applyBorder="1" applyAlignment="1">
      <alignment horizontal="center" wrapText="1"/>
    </xf>
  </cellXfs>
  <cellStyles count="138"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0" builtinId="9" hidden="1"/>
    <cellStyle name="Followed Hyperlink" xfId="101" builtinId="9" hidden="1"/>
    <cellStyle name="Followed Hyperlink" xfId="102" builtinId="9" hidden="1"/>
    <cellStyle name="Followed Hyperlink" xfId="103" builtinId="9" hidden="1"/>
    <cellStyle name="Followed Hyperlink" xfId="104" builtinId="9" hidden="1"/>
    <cellStyle name="Followed Hyperlink" xfId="105" builtinId="9" hidden="1"/>
    <cellStyle name="Followed Hyperlink" xfId="106" builtinId="9" hidden="1"/>
    <cellStyle name="Followed Hyperlink" xfId="107" builtinId="9" hidden="1"/>
    <cellStyle name="Followed Hyperlink" xfId="108" builtinId="9" hidden="1"/>
    <cellStyle name="Followed Hyperlink" xfId="109" builtinId="9" hidden="1"/>
    <cellStyle name="Followed Hyperlink" xfId="110" builtinId="9" hidden="1"/>
    <cellStyle name="Followed Hyperlink" xfId="111" builtinId="9" hidden="1"/>
    <cellStyle name="Followed Hyperlink" xfId="112" builtinId="9" hidden="1"/>
    <cellStyle name="Followed Hyperlink" xfId="113" builtinId="9" hidden="1"/>
    <cellStyle name="Followed Hyperlink" xfId="114" builtinId="9" hidden="1"/>
    <cellStyle name="Followed Hyperlink" xfId="115" builtinId="9" hidden="1"/>
    <cellStyle name="Followed Hyperlink" xfId="116" builtinId="9" hidden="1"/>
    <cellStyle name="Followed Hyperlink" xfId="117" builtinId="9" hidden="1"/>
    <cellStyle name="Followed Hyperlink" xfId="118" builtinId="9" hidden="1"/>
    <cellStyle name="Followed Hyperlink" xfId="119" builtinId="9" hidden="1"/>
    <cellStyle name="Followed Hyperlink" xfId="120" builtinId="9" hidden="1"/>
    <cellStyle name="Followed Hyperlink" xfId="121" builtinId="9" hidden="1"/>
    <cellStyle name="Followed Hyperlink" xfId="122" builtinId="9" hidden="1"/>
    <cellStyle name="Followed Hyperlink" xfId="123" builtinId="9" hidden="1"/>
    <cellStyle name="Followed Hyperlink" xfId="124" builtinId="9" hidden="1"/>
    <cellStyle name="Followed Hyperlink" xfId="125" builtinId="9" hidden="1"/>
    <cellStyle name="Followed Hyperlink" xfId="126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Normal" xfId="0" builtinId="0"/>
    <cellStyle name="Normal 2 2" xfId="4"/>
    <cellStyle name="Normal 3" xfId="2"/>
    <cellStyle name="Normal 6" xfId="3"/>
    <cellStyle name="Normal 9" xfId="1"/>
    <cellStyle name="Normal 9 2" xfId="2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Y63"/>
  <sheetViews>
    <sheetView showGridLines="0" tabSelected="1" zoomScale="80" zoomScaleNormal="80" workbookViewId="0">
      <selection activeCell="B1" sqref="B1"/>
    </sheetView>
  </sheetViews>
  <sheetFormatPr defaultColWidth="12.1640625" defaultRowHeight="15" customHeight="1" x14ac:dyDescent="0.2"/>
  <cols>
    <col min="1" max="1" width="11" style="10" customWidth="1"/>
    <col min="2" max="2" width="22" style="1" customWidth="1"/>
    <col min="3" max="21" width="15" style="1" customWidth="1"/>
    <col min="22" max="22" width="15" style="5" customWidth="1"/>
    <col min="23" max="23" width="15" style="6" customWidth="1"/>
    <col min="24" max="25" width="15" style="1" customWidth="1"/>
    <col min="26" max="16384" width="12.1640625" style="7"/>
  </cols>
  <sheetData>
    <row r="2" spans="1:25" s="2" customFormat="1" ht="15" customHeight="1" x14ac:dyDescent="0.25">
      <c r="A2" s="9"/>
      <c r="B2" s="81" t="str">
        <f>CONCATENATE("Number and percentage of public school students ", LOWER(A7), ", by race/ethnicity, disability status, and English proficiency, by state: School Year 2013-14")</f>
        <v>Number and percentage of public school students retained in grade 12, by race/ethnicity, disability status, and English proficiency, by state: School Year 2013-14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</row>
    <row r="3" spans="1:25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5"/>
      <c r="X3" s="4"/>
      <c r="Y3" s="4"/>
    </row>
    <row r="4" spans="1:25" s="12" customFormat="1" ht="24.95" customHeight="1" x14ac:dyDescent="0.2">
      <c r="A4" s="11"/>
      <c r="B4" s="82" t="s">
        <v>0</v>
      </c>
      <c r="C4" s="84" t="s">
        <v>11</v>
      </c>
      <c r="D4" s="86" t="s">
        <v>10</v>
      </c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8"/>
      <c r="R4" s="89" t="s">
        <v>12</v>
      </c>
      <c r="S4" s="90"/>
      <c r="T4" s="89" t="s">
        <v>13</v>
      </c>
      <c r="U4" s="90"/>
      <c r="V4" s="89" t="s">
        <v>14</v>
      </c>
      <c r="W4" s="90"/>
      <c r="X4" s="93" t="s">
        <v>17</v>
      </c>
      <c r="Y4" s="95" t="s">
        <v>15</v>
      </c>
    </row>
    <row r="5" spans="1:25" s="12" customFormat="1" ht="24.95" customHeight="1" x14ac:dyDescent="0.2">
      <c r="A5" s="11"/>
      <c r="B5" s="83"/>
      <c r="C5" s="85"/>
      <c r="D5" s="97" t="s">
        <v>1</v>
      </c>
      <c r="E5" s="78"/>
      <c r="F5" s="98" t="s">
        <v>2</v>
      </c>
      <c r="G5" s="78"/>
      <c r="H5" s="77" t="s">
        <v>3</v>
      </c>
      <c r="I5" s="78"/>
      <c r="J5" s="77" t="s">
        <v>4</v>
      </c>
      <c r="K5" s="78"/>
      <c r="L5" s="77" t="s">
        <v>5</v>
      </c>
      <c r="M5" s="78"/>
      <c r="N5" s="77" t="s">
        <v>6</v>
      </c>
      <c r="O5" s="78"/>
      <c r="P5" s="77" t="s">
        <v>7</v>
      </c>
      <c r="Q5" s="79"/>
      <c r="R5" s="91"/>
      <c r="S5" s="92"/>
      <c r="T5" s="91"/>
      <c r="U5" s="92"/>
      <c r="V5" s="91"/>
      <c r="W5" s="92"/>
      <c r="X5" s="94"/>
      <c r="Y5" s="96"/>
    </row>
    <row r="6" spans="1:25" s="12" customFormat="1" ht="15" customHeight="1" thickBot="1" x14ac:dyDescent="0.25">
      <c r="A6" s="11"/>
      <c r="B6" s="13"/>
      <c r="C6" s="64"/>
      <c r="D6" s="14" t="s">
        <v>8</v>
      </c>
      <c r="E6" s="15" t="s">
        <v>16</v>
      </c>
      <c r="F6" s="16" t="s">
        <v>8</v>
      </c>
      <c r="G6" s="15" t="s">
        <v>16</v>
      </c>
      <c r="H6" s="16" t="s">
        <v>8</v>
      </c>
      <c r="I6" s="15" t="s">
        <v>16</v>
      </c>
      <c r="J6" s="16" t="s">
        <v>8</v>
      </c>
      <c r="K6" s="15" t="s">
        <v>16</v>
      </c>
      <c r="L6" s="16" t="s">
        <v>8</v>
      </c>
      <c r="M6" s="15" t="s">
        <v>16</v>
      </c>
      <c r="N6" s="16" t="s">
        <v>8</v>
      </c>
      <c r="O6" s="15" t="s">
        <v>16</v>
      </c>
      <c r="P6" s="16" t="s">
        <v>8</v>
      </c>
      <c r="Q6" s="17" t="s">
        <v>16</v>
      </c>
      <c r="R6" s="14" t="s">
        <v>8</v>
      </c>
      <c r="S6" s="18" t="s">
        <v>9</v>
      </c>
      <c r="T6" s="14" t="s">
        <v>8</v>
      </c>
      <c r="U6" s="18" t="s">
        <v>9</v>
      </c>
      <c r="V6" s="16" t="s">
        <v>8</v>
      </c>
      <c r="W6" s="18" t="s">
        <v>9</v>
      </c>
      <c r="X6" s="19"/>
      <c r="Y6" s="20"/>
    </row>
    <row r="7" spans="1:25" s="33" customFormat="1" ht="15" customHeight="1" x14ac:dyDescent="0.2">
      <c r="A7" s="21" t="s">
        <v>19</v>
      </c>
      <c r="B7" s="22" t="s">
        <v>18</v>
      </c>
      <c r="C7" s="23">
        <v>141406</v>
      </c>
      <c r="D7" s="24">
        <v>2220</v>
      </c>
      <c r="E7" s="25">
        <v>1.5699000000000001</v>
      </c>
      <c r="F7" s="26">
        <v>5008</v>
      </c>
      <c r="G7" s="25">
        <v>3.5415999999999999</v>
      </c>
      <c r="H7" s="26">
        <v>44031</v>
      </c>
      <c r="I7" s="25">
        <v>31.138000000000002</v>
      </c>
      <c r="J7" s="26">
        <v>34177</v>
      </c>
      <c r="K7" s="25">
        <v>24.1694</v>
      </c>
      <c r="L7" s="26">
        <v>51985</v>
      </c>
      <c r="M7" s="25">
        <v>36.762900000000002</v>
      </c>
      <c r="N7" s="44">
        <v>556</v>
      </c>
      <c r="O7" s="25">
        <v>0.39319999999999999</v>
      </c>
      <c r="P7" s="27">
        <v>3429</v>
      </c>
      <c r="Q7" s="28">
        <v>2.4249000000000001</v>
      </c>
      <c r="R7" s="29">
        <v>42618</v>
      </c>
      <c r="S7" s="28">
        <v>30.1387</v>
      </c>
      <c r="T7" s="29">
        <v>3783</v>
      </c>
      <c r="U7" s="30">
        <v>2.6752799999999999</v>
      </c>
      <c r="V7" s="29">
        <v>15557</v>
      </c>
      <c r="W7" s="30">
        <v>11.0017</v>
      </c>
      <c r="X7" s="31">
        <v>11097</v>
      </c>
      <c r="Y7" s="32">
        <v>99.981999999999999</v>
      </c>
    </row>
    <row r="8" spans="1:25" s="33" customFormat="1" ht="15" customHeight="1" x14ac:dyDescent="0.2">
      <c r="A8" s="21" t="s">
        <v>19</v>
      </c>
      <c r="B8" s="34" t="s">
        <v>22</v>
      </c>
      <c r="C8" s="35">
        <v>1459</v>
      </c>
      <c r="D8" s="36">
        <v>9</v>
      </c>
      <c r="E8" s="37">
        <v>0.6169</v>
      </c>
      <c r="F8" s="38">
        <v>17</v>
      </c>
      <c r="G8" s="37">
        <v>1.1652</v>
      </c>
      <c r="H8" s="46">
        <v>61</v>
      </c>
      <c r="I8" s="37">
        <v>4.1809000000000003</v>
      </c>
      <c r="J8" s="38">
        <v>778</v>
      </c>
      <c r="K8" s="37">
        <v>53.324199999999998</v>
      </c>
      <c r="L8" s="38">
        <v>579</v>
      </c>
      <c r="M8" s="37">
        <v>39.684699999999999</v>
      </c>
      <c r="N8" s="38" t="s">
        <v>73</v>
      </c>
      <c r="O8" s="37">
        <v>0.1371</v>
      </c>
      <c r="P8" s="49">
        <v>13</v>
      </c>
      <c r="Q8" s="40">
        <v>0.89100000000000001</v>
      </c>
      <c r="R8" s="36">
        <v>341</v>
      </c>
      <c r="S8" s="40">
        <v>23.372199999999999</v>
      </c>
      <c r="T8" s="47">
        <v>18</v>
      </c>
      <c r="U8" s="41">
        <v>1.2337199999999999</v>
      </c>
      <c r="V8" s="47">
        <v>33</v>
      </c>
      <c r="W8" s="41">
        <v>2.2618</v>
      </c>
      <c r="X8" s="42">
        <v>183</v>
      </c>
      <c r="Y8" s="43">
        <v>100</v>
      </c>
    </row>
    <row r="9" spans="1:25" s="33" customFormat="1" ht="15" customHeight="1" x14ac:dyDescent="0.2">
      <c r="A9" s="21" t="s">
        <v>19</v>
      </c>
      <c r="B9" s="73" t="s">
        <v>21</v>
      </c>
      <c r="C9" s="23">
        <v>794</v>
      </c>
      <c r="D9" s="24">
        <v>207</v>
      </c>
      <c r="E9" s="25">
        <v>26.070499999999999</v>
      </c>
      <c r="F9" s="26">
        <v>38</v>
      </c>
      <c r="G9" s="25">
        <v>4.7858999999999998</v>
      </c>
      <c r="H9" s="26">
        <v>65</v>
      </c>
      <c r="I9" s="25">
        <v>8.1864000000000008</v>
      </c>
      <c r="J9" s="44">
        <v>46</v>
      </c>
      <c r="K9" s="25">
        <v>5.7934999999999999</v>
      </c>
      <c r="L9" s="44">
        <v>320</v>
      </c>
      <c r="M9" s="25">
        <v>40.302300000000002</v>
      </c>
      <c r="N9" s="26">
        <v>32</v>
      </c>
      <c r="O9" s="25">
        <v>4.0301999999999998</v>
      </c>
      <c r="P9" s="48">
        <v>86</v>
      </c>
      <c r="Q9" s="28">
        <v>10.831200000000003</v>
      </c>
      <c r="R9" s="45">
        <v>254</v>
      </c>
      <c r="S9" s="28">
        <v>31.989899999999999</v>
      </c>
      <c r="T9" s="45">
        <v>17</v>
      </c>
      <c r="U9" s="30">
        <v>2.14106</v>
      </c>
      <c r="V9" s="45">
        <v>77</v>
      </c>
      <c r="W9" s="30">
        <v>9.6976999999999975</v>
      </c>
      <c r="X9" s="31">
        <v>108</v>
      </c>
      <c r="Y9" s="32">
        <v>100</v>
      </c>
    </row>
    <row r="10" spans="1:25" s="33" customFormat="1" ht="15" customHeight="1" x14ac:dyDescent="0.2">
      <c r="A10" s="21" t="s">
        <v>19</v>
      </c>
      <c r="B10" s="34" t="s">
        <v>24</v>
      </c>
      <c r="C10" s="35">
        <v>5625</v>
      </c>
      <c r="D10" s="47">
        <v>388</v>
      </c>
      <c r="E10" s="37">
        <v>6.8978000000000002</v>
      </c>
      <c r="F10" s="38">
        <v>106</v>
      </c>
      <c r="G10" s="37">
        <v>1.8844000000000001</v>
      </c>
      <c r="H10" s="46">
        <v>3239</v>
      </c>
      <c r="I10" s="37">
        <v>57.5822</v>
      </c>
      <c r="J10" s="38">
        <v>381</v>
      </c>
      <c r="K10" s="37">
        <v>6.7732999999999999</v>
      </c>
      <c r="L10" s="46">
        <v>1418</v>
      </c>
      <c r="M10" s="37">
        <v>25.2089</v>
      </c>
      <c r="N10" s="46">
        <v>26</v>
      </c>
      <c r="O10" s="37">
        <v>0.4622</v>
      </c>
      <c r="P10" s="39">
        <v>67</v>
      </c>
      <c r="Q10" s="40">
        <v>1.1911</v>
      </c>
      <c r="R10" s="47">
        <v>1099</v>
      </c>
      <c r="S10" s="40">
        <v>19.537800000000001</v>
      </c>
      <c r="T10" s="47">
        <v>477</v>
      </c>
      <c r="U10" s="41">
        <v>8.48</v>
      </c>
      <c r="V10" s="47">
        <v>329</v>
      </c>
      <c r="W10" s="41">
        <v>5.8489000000000004</v>
      </c>
      <c r="X10" s="42">
        <v>203</v>
      </c>
      <c r="Y10" s="43">
        <v>100</v>
      </c>
    </row>
    <row r="11" spans="1:25" s="33" customFormat="1" ht="15" customHeight="1" x14ac:dyDescent="0.2">
      <c r="A11" s="21" t="s">
        <v>19</v>
      </c>
      <c r="B11" s="73" t="s">
        <v>23</v>
      </c>
      <c r="C11" s="23">
        <v>271</v>
      </c>
      <c r="D11" s="24">
        <v>0</v>
      </c>
      <c r="E11" s="25">
        <v>0</v>
      </c>
      <c r="F11" s="44">
        <v>7</v>
      </c>
      <c r="G11" s="25">
        <v>2.5830000000000002</v>
      </c>
      <c r="H11" s="26">
        <v>55</v>
      </c>
      <c r="I11" s="25">
        <v>20.295200000000001</v>
      </c>
      <c r="J11" s="26">
        <v>75</v>
      </c>
      <c r="K11" s="25">
        <v>27.6753</v>
      </c>
      <c r="L11" s="26">
        <v>125</v>
      </c>
      <c r="M11" s="25">
        <v>46.125500000000002</v>
      </c>
      <c r="N11" s="26">
        <v>4</v>
      </c>
      <c r="O11" s="25">
        <v>1.476</v>
      </c>
      <c r="P11" s="48">
        <v>5</v>
      </c>
      <c r="Q11" s="28">
        <v>1.845</v>
      </c>
      <c r="R11" s="45">
        <v>39</v>
      </c>
      <c r="S11" s="28">
        <v>14.3911</v>
      </c>
      <c r="T11" s="24">
        <v>8</v>
      </c>
      <c r="U11" s="30">
        <v>2.9520300000000002</v>
      </c>
      <c r="V11" s="24">
        <v>35</v>
      </c>
      <c r="W11" s="30">
        <v>12.915100000000001</v>
      </c>
      <c r="X11" s="31">
        <v>75</v>
      </c>
      <c r="Y11" s="32">
        <v>100</v>
      </c>
    </row>
    <row r="12" spans="1:25" s="33" customFormat="1" ht="15" customHeight="1" x14ac:dyDescent="0.2">
      <c r="A12" s="21" t="s">
        <v>19</v>
      </c>
      <c r="B12" s="34" t="s">
        <v>25</v>
      </c>
      <c r="C12" s="35">
        <v>14251</v>
      </c>
      <c r="D12" s="36">
        <v>110</v>
      </c>
      <c r="E12" s="37">
        <v>0.77190000000000003</v>
      </c>
      <c r="F12" s="46">
        <v>767</v>
      </c>
      <c r="G12" s="37">
        <v>5.3821000000000012</v>
      </c>
      <c r="H12" s="38">
        <v>9129</v>
      </c>
      <c r="I12" s="37">
        <v>64.058700000000002</v>
      </c>
      <c r="J12" s="38">
        <v>1755</v>
      </c>
      <c r="K12" s="37">
        <v>12.3149</v>
      </c>
      <c r="L12" s="38">
        <v>2139</v>
      </c>
      <c r="M12" s="37">
        <v>15.009499999999999</v>
      </c>
      <c r="N12" s="46">
        <v>110</v>
      </c>
      <c r="O12" s="37">
        <v>0.77190000000000003</v>
      </c>
      <c r="P12" s="49">
        <v>241</v>
      </c>
      <c r="Q12" s="40">
        <v>1.6911</v>
      </c>
      <c r="R12" s="47">
        <v>3756</v>
      </c>
      <c r="S12" s="40">
        <v>26.356000000000005</v>
      </c>
      <c r="T12" s="36">
        <v>188</v>
      </c>
      <c r="U12" s="41">
        <v>1.31921</v>
      </c>
      <c r="V12" s="36">
        <v>4507</v>
      </c>
      <c r="W12" s="41">
        <v>31.625900000000001</v>
      </c>
      <c r="X12" s="42">
        <v>765</v>
      </c>
      <c r="Y12" s="43">
        <v>100</v>
      </c>
    </row>
    <row r="13" spans="1:25" s="33" customFormat="1" ht="15" customHeight="1" x14ac:dyDescent="0.2">
      <c r="A13" s="21" t="s">
        <v>19</v>
      </c>
      <c r="B13" s="73" t="s">
        <v>26</v>
      </c>
      <c r="C13" s="23">
        <v>6698</v>
      </c>
      <c r="D13" s="24">
        <v>107</v>
      </c>
      <c r="E13" s="25">
        <v>1.5974999999999999</v>
      </c>
      <c r="F13" s="44">
        <v>184</v>
      </c>
      <c r="G13" s="25">
        <v>2.7471000000000001</v>
      </c>
      <c r="H13" s="26">
        <v>3004</v>
      </c>
      <c r="I13" s="25">
        <v>44.84920000000001</v>
      </c>
      <c r="J13" s="44">
        <v>486</v>
      </c>
      <c r="K13" s="25">
        <v>7.2558999999999996</v>
      </c>
      <c r="L13" s="26">
        <v>2721</v>
      </c>
      <c r="M13" s="25">
        <v>40.624099999999999</v>
      </c>
      <c r="N13" s="26">
        <v>17</v>
      </c>
      <c r="O13" s="25">
        <v>0.25380000000000003</v>
      </c>
      <c r="P13" s="27">
        <v>179</v>
      </c>
      <c r="Q13" s="28">
        <v>2.6724000000000001</v>
      </c>
      <c r="R13" s="24">
        <v>1943</v>
      </c>
      <c r="S13" s="28">
        <v>29.008700000000001</v>
      </c>
      <c r="T13" s="45">
        <v>108</v>
      </c>
      <c r="U13" s="30">
        <v>1.61242</v>
      </c>
      <c r="V13" s="45">
        <v>1120</v>
      </c>
      <c r="W13" s="30">
        <v>16.721399999999999</v>
      </c>
      <c r="X13" s="31">
        <v>320</v>
      </c>
      <c r="Y13" s="32">
        <v>100</v>
      </c>
    </row>
    <row r="14" spans="1:25" s="33" customFormat="1" ht="15" customHeight="1" x14ac:dyDescent="0.2">
      <c r="A14" s="21" t="s">
        <v>19</v>
      </c>
      <c r="B14" s="34" t="s">
        <v>27</v>
      </c>
      <c r="C14" s="50">
        <v>1281</v>
      </c>
      <c r="D14" s="36">
        <v>6</v>
      </c>
      <c r="E14" s="37">
        <v>0.46839999999999998</v>
      </c>
      <c r="F14" s="38">
        <v>36</v>
      </c>
      <c r="G14" s="37">
        <v>2.8102999999999998</v>
      </c>
      <c r="H14" s="46">
        <v>292</v>
      </c>
      <c r="I14" s="37">
        <v>22.794699999999999</v>
      </c>
      <c r="J14" s="46">
        <v>258</v>
      </c>
      <c r="K14" s="37">
        <v>20.140499999999999</v>
      </c>
      <c r="L14" s="46">
        <v>672</v>
      </c>
      <c r="M14" s="37">
        <v>52.459000000000003</v>
      </c>
      <c r="N14" s="38" t="s">
        <v>73</v>
      </c>
      <c r="O14" s="37">
        <v>0.23419999999999999</v>
      </c>
      <c r="P14" s="39">
        <v>14</v>
      </c>
      <c r="Q14" s="40">
        <v>1.0929</v>
      </c>
      <c r="R14" s="47">
        <v>538</v>
      </c>
      <c r="S14" s="40">
        <v>41.99839999999999</v>
      </c>
      <c r="T14" s="36">
        <v>114</v>
      </c>
      <c r="U14" s="41">
        <v>8.8993000000000002</v>
      </c>
      <c r="V14" s="36">
        <v>83</v>
      </c>
      <c r="W14" s="41">
        <v>6.4793000000000003</v>
      </c>
      <c r="X14" s="42">
        <v>149</v>
      </c>
      <c r="Y14" s="43">
        <v>100</v>
      </c>
    </row>
    <row r="15" spans="1:25" s="33" customFormat="1" ht="15" customHeight="1" x14ac:dyDescent="0.2">
      <c r="A15" s="21" t="s">
        <v>19</v>
      </c>
      <c r="B15" s="73" t="s">
        <v>29</v>
      </c>
      <c r="C15" s="74">
        <v>281</v>
      </c>
      <c r="D15" s="24" t="s">
        <v>73</v>
      </c>
      <c r="E15" s="25">
        <v>1.0676000000000001</v>
      </c>
      <c r="F15" s="26">
        <v>13</v>
      </c>
      <c r="G15" s="25">
        <v>4.6262999999999996</v>
      </c>
      <c r="H15" s="26">
        <v>31</v>
      </c>
      <c r="I15" s="25">
        <v>11.032</v>
      </c>
      <c r="J15" s="44">
        <v>119</v>
      </c>
      <c r="K15" s="25">
        <v>42.348799999999997</v>
      </c>
      <c r="L15" s="26">
        <v>109</v>
      </c>
      <c r="M15" s="25">
        <v>38.79</v>
      </c>
      <c r="N15" s="44">
        <v>0</v>
      </c>
      <c r="O15" s="25">
        <v>0</v>
      </c>
      <c r="P15" s="27">
        <v>6</v>
      </c>
      <c r="Q15" s="28">
        <v>2.1352000000000002</v>
      </c>
      <c r="R15" s="45">
        <v>142</v>
      </c>
      <c r="S15" s="28">
        <v>50.533799999999999</v>
      </c>
      <c r="T15" s="24">
        <v>7</v>
      </c>
      <c r="U15" s="30">
        <v>2.4910999999999999</v>
      </c>
      <c r="V15" s="24">
        <v>6</v>
      </c>
      <c r="W15" s="30">
        <v>2.1352000000000002</v>
      </c>
      <c r="X15" s="31">
        <v>24</v>
      </c>
      <c r="Y15" s="32">
        <v>100</v>
      </c>
    </row>
    <row r="16" spans="1:25" s="33" customFormat="1" ht="15" customHeight="1" x14ac:dyDescent="0.2">
      <c r="A16" s="21" t="s">
        <v>19</v>
      </c>
      <c r="B16" s="34" t="s">
        <v>28</v>
      </c>
      <c r="C16" s="50">
        <v>73</v>
      </c>
      <c r="D16" s="47">
        <v>0</v>
      </c>
      <c r="E16" s="37">
        <v>0</v>
      </c>
      <c r="F16" s="46">
        <v>0</v>
      </c>
      <c r="G16" s="37">
        <v>0</v>
      </c>
      <c r="H16" s="38">
        <v>8</v>
      </c>
      <c r="I16" s="37">
        <v>10.9589</v>
      </c>
      <c r="J16" s="46">
        <v>61</v>
      </c>
      <c r="K16" s="37">
        <v>83.561599999999999</v>
      </c>
      <c r="L16" s="38" t="s">
        <v>73</v>
      </c>
      <c r="M16" s="37">
        <v>2.7397</v>
      </c>
      <c r="N16" s="46">
        <v>0</v>
      </c>
      <c r="O16" s="37">
        <v>0</v>
      </c>
      <c r="P16" s="39" t="s">
        <v>73</v>
      </c>
      <c r="Q16" s="40">
        <v>2.7397</v>
      </c>
      <c r="R16" s="36">
        <v>26</v>
      </c>
      <c r="S16" s="40">
        <v>35.616399999999999</v>
      </c>
      <c r="T16" s="36">
        <v>0</v>
      </c>
      <c r="U16" s="41">
        <v>0</v>
      </c>
      <c r="V16" s="36" t="s">
        <v>73</v>
      </c>
      <c r="W16" s="41">
        <v>2.7397</v>
      </c>
      <c r="X16" s="42">
        <v>16</v>
      </c>
      <c r="Y16" s="43">
        <v>100</v>
      </c>
    </row>
    <row r="17" spans="1:25" s="33" customFormat="1" ht="15" customHeight="1" x14ac:dyDescent="0.2">
      <c r="A17" s="21" t="s">
        <v>19</v>
      </c>
      <c r="B17" s="73" t="s">
        <v>30</v>
      </c>
      <c r="C17" s="23">
        <v>9781</v>
      </c>
      <c r="D17" s="24">
        <v>35</v>
      </c>
      <c r="E17" s="25">
        <v>0.35780000000000001</v>
      </c>
      <c r="F17" s="44">
        <v>145</v>
      </c>
      <c r="G17" s="25">
        <v>1.4824999999999999</v>
      </c>
      <c r="H17" s="26">
        <v>2692</v>
      </c>
      <c r="I17" s="25">
        <v>27.5227</v>
      </c>
      <c r="J17" s="44">
        <v>3762</v>
      </c>
      <c r="K17" s="25">
        <v>38.462299999999999</v>
      </c>
      <c r="L17" s="44">
        <v>2923</v>
      </c>
      <c r="M17" s="25">
        <v>29.884499999999999</v>
      </c>
      <c r="N17" s="44">
        <v>11</v>
      </c>
      <c r="O17" s="25">
        <v>0.1125</v>
      </c>
      <c r="P17" s="48">
        <v>213</v>
      </c>
      <c r="Q17" s="28">
        <v>2.1777000000000002</v>
      </c>
      <c r="R17" s="24">
        <v>2548</v>
      </c>
      <c r="S17" s="28">
        <v>26.0505</v>
      </c>
      <c r="T17" s="24">
        <v>243</v>
      </c>
      <c r="U17" s="30">
        <v>2.48441</v>
      </c>
      <c r="V17" s="24">
        <v>703</v>
      </c>
      <c r="W17" s="30">
        <v>7.1874000000000002</v>
      </c>
      <c r="X17" s="31">
        <v>455</v>
      </c>
      <c r="Y17" s="32">
        <v>100</v>
      </c>
    </row>
    <row r="18" spans="1:25" s="33" customFormat="1" ht="15" customHeight="1" x14ac:dyDescent="0.2">
      <c r="A18" s="21" t="s">
        <v>19</v>
      </c>
      <c r="B18" s="34" t="s">
        <v>31</v>
      </c>
      <c r="C18" s="35">
        <v>6160</v>
      </c>
      <c r="D18" s="47">
        <v>16</v>
      </c>
      <c r="E18" s="37">
        <v>0.25969999999999999</v>
      </c>
      <c r="F18" s="38">
        <v>241</v>
      </c>
      <c r="G18" s="37">
        <v>3.9123000000000001</v>
      </c>
      <c r="H18" s="38">
        <v>880</v>
      </c>
      <c r="I18" s="37">
        <v>14.2857</v>
      </c>
      <c r="J18" s="38">
        <v>3278</v>
      </c>
      <c r="K18" s="37">
        <v>53.214300000000001</v>
      </c>
      <c r="L18" s="38">
        <v>1603</v>
      </c>
      <c r="M18" s="37">
        <v>26.0227</v>
      </c>
      <c r="N18" s="38">
        <v>7</v>
      </c>
      <c r="O18" s="37">
        <v>0.11360000000000001</v>
      </c>
      <c r="P18" s="39">
        <v>135</v>
      </c>
      <c r="Q18" s="40">
        <v>2.1916000000000002</v>
      </c>
      <c r="R18" s="47">
        <v>2303</v>
      </c>
      <c r="S18" s="40">
        <v>37.386400000000002</v>
      </c>
      <c r="T18" s="36">
        <v>295</v>
      </c>
      <c r="U18" s="41">
        <v>4.7889600000000012</v>
      </c>
      <c r="V18" s="36">
        <v>309</v>
      </c>
      <c r="W18" s="41">
        <v>5.0162000000000004</v>
      </c>
      <c r="X18" s="42">
        <v>393</v>
      </c>
      <c r="Y18" s="43">
        <v>100</v>
      </c>
    </row>
    <row r="19" spans="1:25" s="33" customFormat="1" ht="15" customHeight="1" x14ac:dyDescent="0.2">
      <c r="A19" s="21" t="s">
        <v>19</v>
      </c>
      <c r="B19" s="73" t="s">
        <v>32</v>
      </c>
      <c r="C19" s="23">
        <v>93</v>
      </c>
      <c r="D19" s="24">
        <v>0</v>
      </c>
      <c r="E19" s="25">
        <v>0</v>
      </c>
      <c r="F19" s="26">
        <v>17</v>
      </c>
      <c r="G19" s="25">
        <v>18.279599999999999</v>
      </c>
      <c r="H19" s="26">
        <v>8</v>
      </c>
      <c r="I19" s="25">
        <v>8.6021999999999998</v>
      </c>
      <c r="J19" s="26">
        <v>5</v>
      </c>
      <c r="K19" s="25">
        <v>5.3762999999999996</v>
      </c>
      <c r="L19" s="26">
        <v>14</v>
      </c>
      <c r="M19" s="25">
        <v>15.053800000000001</v>
      </c>
      <c r="N19" s="26">
        <v>44</v>
      </c>
      <c r="O19" s="25">
        <v>47.311799999999998</v>
      </c>
      <c r="P19" s="27">
        <v>5</v>
      </c>
      <c r="Q19" s="28">
        <v>5.3762999999999996</v>
      </c>
      <c r="R19" s="24">
        <v>37</v>
      </c>
      <c r="S19" s="28">
        <v>39.7849</v>
      </c>
      <c r="T19" s="24">
        <v>0</v>
      </c>
      <c r="U19" s="30">
        <v>0</v>
      </c>
      <c r="V19" s="24">
        <v>9</v>
      </c>
      <c r="W19" s="30">
        <v>9.6774000000000004</v>
      </c>
      <c r="X19" s="31">
        <v>35</v>
      </c>
      <c r="Y19" s="32">
        <v>100</v>
      </c>
    </row>
    <row r="20" spans="1:25" s="33" customFormat="1" ht="15" customHeight="1" x14ac:dyDescent="0.2">
      <c r="A20" s="21" t="s">
        <v>19</v>
      </c>
      <c r="B20" s="34" t="s">
        <v>34</v>
      </c>
      <c r="C20" s="50">
        <v>415</v>
      </c>
      <c r="D20" s="47">
        <v>10</v>
      </c>
      <c r="E20" s="37">
        <v>2.4096000000000002</v>
      </c>
      <c r="F20" s="46">
        <v>6</v>
      </c>
      <c r="G20" s="37">
        <v>1.4458</v>
      </c>
      <c r="H20" s="38">
        <v>105</v>
      </c>
      <c r="I20" s="37">
        <v>25.301200000000001</v>
      </c>
      <c r="J20" s="46">
        <v>7</v>
      </c>
      <c r="K20" s="37">
        <v>1.6867000000000001</v>
      </c>
      <c r="L20" s="46">
        <v>277</v>
      </c>
      <c r="M20" s="37">
        <v>66.747</v>
      </c>
      <c r="N20" s="46" t="s">
        <v>73</v>
      </c>
      <c r="O20" s="37">
        <v>0.72289999999999999</v>
      </c>
      <c r="P20" s="39">
        <v>7</v>
      </c>
      <c r="Q20" s="40">
        <v>1.6867000000000001</v>
      </c>
      <c r="R20" s="47">
        <v>86</v>
      </c>
      <c r="S20" s="40">
        <v>20.722899999999999</v>
      </c>
      <c r="T20" s="36">
        <v>19</v>
      </c>
      <c r="U20" s="41">
        <v>4.5783100000000001</v>
      </c>
      <c r="V20" s="36">
        <v>32</v>
      </c>
      <c r="W20" s="41">
        <v>7.7107999999999999</v>
      </c>
      <c r="X20" s="42">
        <v>58</v>
      </c>
      <c r="Y20" s="43">
        <v>100</v>
      </c>
    </row>
    <row r="21" spans="1:25" s="33" customFormat="1" ht="15" customHeight="1" x14ac:dyDescent="0.2">
      <c r="A21" s="21" t="s">
        <v>19</v>
      </c>
      <c r="B21" s="73" t="s">
        <v>35</v>
      </c>
      <c r="C21" s="23">
        <v>5884</v>
      </c>
      <c r="D21" s="45">
        <v>23</v>
      </c>
      <c r="E21" s="25">
        <v>0.39090000000000003</v>
      </c>
      <c r="F21" s="26">
        <v>181</v>
      </c>
      <c r="G21" s="25">
        <v>3.0760999999999998</v>
      </c>
      <c r="H21" s="44">
        <v>1766</v>
      </c>
      <c r="I21" s="25">
        <v>30.0136</v>
      </c>
      <c r="J21" s="26">
        <v>1547</v>
      </c>
      <c r="K21" s="25">
        <v>26.291599999999999</v>
      </c>
      <c r="L21" s="26">
        <v>2241</v>
      </c>
      <c r="M21" s="25">
        <v>38.086300000000001</v>
      </c>
      <c r="N21" s="26">
        <v>16</v>
      </c>
      <c r="O21" s="25">
        <v>0.27189999999999998</v>
      </c>
      <c r="P21" s="48">
        <v>110</v>
      </c>
      <c r="Q21" s="28">
        <v>1.8694999999999999</v>
      </c>
      <c r="R21" s="24">
        <v>2788</v>
      </c>
      <c r="S21" s="28">
        <v>47.3827</v>
      </c>
      <c r="T21" s="45">
        <v>122</v>
      </c>
      <c r="U21" s="30">
        <v>2.07342</v>
      </c>
      <c r="V21" s="45">
        <v>481</v>
      </c>
      <c r="W21" s="30">
        <v>8.1746999999999996</v>
      </c>
      <c r="X21" s="31">
        <v>477</v>
      </c>
      <c r="Y21" s="32">
        <v>99.580699999999993</v>
      </c>
    </row>
    <row r="22" spans="1:25" s="33" customFormat="1" ht="15" customHeight="1" x14ac:dyDescent="0.2">
      <c r="A22" s="21" t="s">
        <v>19</v>
      </c>
      <c r="B22" s="34" t="s">
        <v>36</v>
      </c>
      <c r="C22" s="35">
        <v>1657</v>
      </c>
      <c r="D22" s="36">
        <v>9</v>
      </c>
      <c r="E22" s="37">
        <v>0.54320000000000002</v>
      </c>
      <c r="F22" s="46">
        <v>27</v>
      </c>
      <c r="G22" s="37">
        <v>1.6294999999999999</v>
      </c>
      <c r="H22" s="46">
        <v>169</v>
      </c>
      <c r="I22" s="37">
        <v>10.199199999999999</v>
      </c>
      <c r="J22" s="38">
        <v>302</v>
      </c>
      <c r="K22" s="37">
        <v>18.2257</v>
      </c>
      <c r="L22" s="38">
        <v>1076</v>
      </c>
      <c r="M22" s="37">
        <v>64.936599999999999</v>
      </c>
      <c r="N22" s="38" t="s">
        <v>73</v>
      </c>
      <c r="O22" s="37">
        <v>0.1207</v>
      </c>
      <c r="P22" s="49">
        <v>72</v>
      </c>
      <c r="Q22" s="40">
        <v>4.3452000000000002</v>
      </c>
      <c r="R22" s="47">
        <v>603</v>
      </c>
      <c r="S22" s="40">
        <v>36.391100000000002</v>
      </c>
      <c r="T22" s="47">
        <v>39</v>
      </c>
      <c r="U22" s="41">
        <v>2.35365</v>
      </c>
      <c r="V22" s="47">
        <v>117</v>
      </c>
      <c r="W22" s="41">
        <v>7.0609999999999999</v>
      </c>
      <c r="X22" s="42">
        <v>134</v>
      </c>
      <c r="Y22" s="43">
        <v>100</v>
      </c>
    </row>
    <row r="23" spans="1:25" s="33" customFormat="1" ht="15" customHeight="1" x14ac:dyDescent="0.2">
      <c r="A23" s="21" t="s">
        <v>19</v>
      </c>
      <c r="B23" s="73" t="s">
        <v>33</v>
      </c>
      <c r="C23" s="23">
        <v>1023</v>
      </c>
      <c r="D23" s="24">
        <v>10</v>
      </c>
      <c r="E23" s="25">
        <v>0.97750000000000004</v>
      </c>
      <c r="F23" s="26">
        <v>41</v>
      </c>
      <c r="G23" s="25">
        <v>4.0077999999999996</v>
      </c>
      <c r="H23" s="26">
        <v>239</v>
      </c>
      <c r="I23" s="25">
        <v>23.3627</v>
      </c>
      <c r="J23" s="26">
        <v>123</v>
      </c>
      <c r="K23" s="25">
        <v>12.0235</v>
      </c>
      <c r="L23" s="26">
        <v>571</v>
      </c>
      <c r="M23" s="25">
        <v>55.816200000000002</v>
      </c>
      <c r="N23" s="26">
        <v>0</v>
      </c>
      <c r="O23" s="25">
        <v>0</v>
      </c>
      <c r="P23" s="48">
        <v>39</v>
      </c>
      <c r="Q23" s="28">
        <v>3.8123</v>
      </c>
      <c r="R23" s="45">
        <v>330</v>
      </c>
      <c r="S23" s="28">
        <v>32.258099999999999</v>
      </c>
      <c r="T23" s="24">
        <v>18</v>
      </c>
      <c r="U23" s="30">
        <v>1.75953</v>
      </c>
      <c r="V23" s="24">
        <v>47</v>
      </c>
      <c r="W23" s="30">
        <v>4.5942999999999996</v>
      </c>
      <c r="X23" s="31">
        <v>80</v>
      </c>
      <c r="Y23" s="32">
        <v>100</v>
      </c>
    </row>
    <row r="24" spans="1:25" s="33" customFormat="1" ht="15" customHeight="1" x14ac:dyDescent="0.2">
      <c r="A24" s="21" t="s">
        <v>19</v>
      </c>
      <c r="B24" s="34" t="s">
        <v>37</v>
      </c>
      <c r="C24" s="35">
        <v>492</v>
      </c>
      <c r="D24" s="47">
        <v>14</v>
      </c>
      <c r="E24" s="37">
        <v>2.8454999999999999</v>
      </c>
      <c r="F24" s="38">
        <v>9</v>
      </c>
      <c r="G24" s="37">
        <v>1.8292999999999999</v>
      </c>
      <c r="H24" s="46">
        <v>125</v>
      </c>
      <c r="I24" s="37">
        <v>25.406500000000001</v>
      </c>
      <c r="J24" s="38">
        <v>103</v>
      </c>
      <c r="K24" s="37">
        <v>20.934999999999999</v>
      </c>
      <c r="L24" s="38">
        <v>224</v>
      </c>
      <c r="M24" s="37">
        <v>45.528500000000001</v>
      </c>
      <c r="N24" s="38" t="s">
        <v>73</v>
      </c>
      <c r="O24" s="37">
        <v>0.60980000000000001</v>
      </c>
      <c r="P24" s="49">
        <v>14</v>
      </c>
      <c r="Q24" s="40">
        <v>2.8454999999999999</v>
      </c>
      <c r="R24" s="47">
        <v>142</v>
      </c>
      <c r="S24" s="40">
        <v>28.861799999999999</v>
      </c>
      <c r="T24" s="36" t="s">
        <v>73</v>
      </c>
      <c r="U24" s="41">
        <v>0.60975999999999997</v>
      </c>
      <c r="V24" s="36">
        <v>58</v>
      </c>
      <c r="W24" s="41">
        <v>11.788600000000001</v>
      </c>
      <c r="X24" s="42">
        <v>76</v>
      </c>
      <c r="Y24" s="43">
        <v>100</v>
      </c>
    </row>
    <row r="25" spans="1:25" s="33" customFormat="1" ht="15" customHeight="1" x14ac:dyDescent="0.2">
      <c r="A25" s="21" t="s">
        <v>19</v>
      </c>
      <c r="B25" s="73" t="s">
        <v>38</v>
      </c>
      <c r="C25" s="74">
        <v>854</v>
      </c>
      <c r="D25" s="24">
        <v>0</v>
      </c>
      <c r="E25" s="25">
        <v>0</v>
      </c>
      <c r="F25" s="26">
        <v>15</v>
      </c>
      <c r="G25" s="25">
        <v>1.7564</v>
      </c>
      <c r="H25" s="26">
        <v>32</v>
      </c>
      <c r="I25" s="25">
        <v>3.7471000000000001</v>
      </c>
      <c r="J25" s="26">
        <v>268</v>
      </c>
      <c r="K25" s="25">
        <v>31.381699999999999</v>
      </c>
      <c r="L25" s="44">
        <v>525</v>
      </c>
      <c r="M25" s="25">
        <v>61.4754</v>
      </c>
      <c r="N25" s="26" t="s">
        <v>73</v>
      </c>
      <c r="O25" s="25">
        <v>0.1171</v>
      </c>
      <c r="P25" s="48">
        <v>13</v>
      </c>
      <c r="Q25" s="28">
        <v>1.5222</v>
      </c>
      <c r="R25" s="24">
        <v>62</v>
      </c>
      <c r="S25" s="28">
        <v>7.26</v>
      </c>
      <c r="T25" s="24" t="s">
        <v>73</v>
      </c>
      <c r="U25" s="30">
        <v>0.35128999999999999</v>
      </c>
      <c r="V25" s="24">
        <v>18</v>
      </c>
      <c r="W25" s="30">
        <v>2.1076999999999999</v>
      </c>
      <c r="X25" s="31">
        <v>132</v>
      </c>
      <c r="Y25" s="32">
        <v>100</v>
      </c>
    </row>
    <row r="26" spans="1:25" s="33" customFormat="1" ht="15" customHeight="1" x14ac:dyDescent="0.2">
      <c r="A26" s="21" t="s">
        <v>19</v>
      </c>
      <c r="B26" s="34" t="s">
        <v>39</v>
      </c>
      <c r="C26" s="35">
        <v>1653</v>
      </c>
      <c r="D26" s="36">
        <v>10</v>
      </c>
      <c r="E26" s="37">
        <v>0.60499999999999998</v>
      </c>
      <c r="F26" s="46">
        <v>28</v>
      </c>
      <c r="G26" s="37">
        <v>1.6939</v>
      </c>
      <c r="H26" s="46">
        <v>77</v>
      </c>
      <c r="I26" s="37">
        <v>4.6581999999999999</v>
      </c>
      <c r="J26" s="38">
        <v>976</v>
      </c>
      <c r="K26" s="37">
        <v>59.044199999999996</v>
      </c>
      <c r="L26" s="38">
        <v>549</v>
      </c>
      <c r="M26" s="37">
        <v>33.212299999999999</v>
      </c>
      <c r="N26" s="46" t="s">
        <v>73</v>
      </c>
      <c r="O26" s="37">
        <v>6.0499999999999998E-2</v>
      </c>
      <c r="P26" s="49">
        <v>12</v>
      </c>
      <c r="Q26" s="40">
        <v>0.72599999999999998</v>
      </c>
      <c r="R26" s="36">
        <v>405</v>
      </c>
      <c r="S26" s="40">
        <v>24.500900000000001</v>
      </c>
      <c r="T26" s="36">
        <v>100</v>
      </c>
      <c r="U26" s="41">
        <v>6.0496100000000004</v>
      </c>
      <c r="V26" s="36">
        <v>48</v>
      </c>
      <c r="W26" s="41">
        <v>2.9037999999999999</v>
      </c>
      <c r="X26" s="42">
        <v>206</v>
      </c>
      <c r="Y26" s="43">
        <v>100</v>
      </c>
    </row>
    <row r="27" spans="1:25" s="33" customFormat="1" ht="15" customHeight="1" x14ac:dyDescent="0.2">
      <c r="A27" s="21" t="s">
        <v>19</v>
      </c>
      <c r="B27" s="73" t="s">
        <v>42</v>
      </c>
      <c r="C27" s="74">
        <v>306</v>
      </c>
      <c r="D27" s="45">
        <v>4</v>
      </c>
      <c r="E27" s="25">
        <v>1.3071999999999997</v>
      </c>
      <c r="F27" s="26">
        <v>6</v>
      </c>
      <c r="G27" s="25">
        <v>1.9608000000000001</v>
      </c>
      <c r="H27" s="26">
        <v>4</v>
      </c>
      <c r="I27" s="25">
        <v>1.3071999999999997</v>
      </c>
      <c r="J27" s="26">
        <v>26</v>
      </c>
      <c r="K27" s="25">
        <v>8.4967000000000006</v>
      </c>
      <c r="L27" s="44">
        <v>262</v>
      </c>
      <c r="M27" s="25">
        <v>85.620900000000006</v>
      </c>
      <c r="N27" s="26" t="s">
        <v>73</v>
      </c>
      <c r="O27" s="25">
        <v>0.32679999999999998</v>
      </c>
      <c r="P27" s="48" t="s">
        <v>73</v>
      </c>
      <c r="Q27" s="28">
        <v>0.98040000000000005</v>
      </c>
      <c r="R27" s="45">
        <v>119</v>
      </c>
      <c r="S27" s="28">
        <v>38.8889</v>
      </c>
      <c r="T27" s="24">
        <v>13</v>
      </c>
      <c r="U27" s="30">
        <v>4.2483700000000004</v>
      </c>
      <c r="V27" s="24">
        <v>41</v>
      </c>
      <c r="W27" s="30">
        <v>13.3987</v>
      </c>
      <c r="X27" s="31">
        <v>52</v>
      </c>
      <c r="Y27" s="32">
        <v>100</v>
      </c>
    </row>
    <row r="28" spans="1:25" s="33" customFormat="1" ht="15" customHeight="1" x14ac:dyDescent="0.2">
      <c r="A28" s="21" t="s">
        <v>19</v>
      </c>
      <c r="B28" s="34" t="s">
        <v>41</v>
      </c>
      <c r="C28" s="50">
        <v>3086</v>
      </c>
      <c r="D28" s="47">
        <v>15</v>
      </c>
      <c r="E28" s="37">
        <v>0.48609999999999998</v>
      </c>
      <c r="F28" s="38">
        <v>90</v>
      </c>
      <c r="G28" s="37">
        <v>2.9163999999999999</v>
      </c>
      <c r="H28" s="38">
        <v>470</v>
      </c>
      <c r="I28" s="37">
        <v>15.2301</v>
      </c>
      <c r="J28" s="38">
        <v>1691</v>
      </c>
      <c r="K28" s="37">
        <v>54.795900000000003</v>
      </c>
      <c r="L28" s="46">
        <v>758</v>
      </c>
      <c r="M28" s="37">
        <v>24.5625</v>
      </c>
      <c r="N28" s="38" t="s">
        <v>73</v>
      </c>
      <c r="O28" s="37">
        <v>3.2399999999999998E-2</v>
      </c>
      <c r="P28" s="39">
        <v>61</v>
      </c>
      <c r="Q28" s="40">
        <v>1.9766999999999999</v>
      </c>
      <c r="R28" s="36">
        <v>1258</v>
      </c>
      <c r="S28" s="40">
        <v>40.764699999999998</v>
      </c>
      <c r="T28" s="47">
        <v>92</v>
      </c>
      <c r="U28" s="41">
        <v>2.9812099999999999</v>
      </c>
      <c r="V28" s="47">
        <v>60</v>
      </c>
      <c r="W28" s="41">
        <v>1.9442999999999999</v>
      </c>
      <c r="X28" s="42">
        <v>231</v>
      </c>
      <c r="Y28" s="43">
        <v>100</v>
      </c>
    </row>
    <row r="29" spans="1:25" s="33" customFormat="1" ht="15" customHeight="1" x14ac:dyDescent="0.2">
      <c r="A29" s="21" t="s">
        <v>19</v>
      </c>
      <c r="B29" s="73" t="s">
        <v>40</v>
      </c>
      <c r="C29" s="23">
        <v>1707</v>
      </c>
      <c r="D29" s="24">
        <v>8</v>
      </c>
      <c r="E29" s="25">
        <v>0.46870000000000001</v>
      </c>
      <c r="F29" s="26">
        <v>63</v>
      </c>
      <c r="G29" s="25">
        <v>3.6907000000000001</v>
      </c>
      <c r="H29" s="44">
        <v>461</v>
      </c>
      <c r="I29" s="25">
        <v>27.006399999999999</v>
      </c>
      <c r="J29" s="26">
        <v>477</v>
      </c>
      <c r="K29" s="25">
        <v>27.9438</v>
      </c>
      <c r="L29" s="44">
        <v>665</v>
      </c>
      <c r="M29" s="25">
        <v>38.9572</v>
      </c>
      <c r="N29" s="26" t="s">
        <v>73</v>
      </c>
      <c r="O29" s="25">
        <v>5.8599999999999999E-2</v>
      </c>
      <c r="P29" s="48">
        <v>32</v>
      </c>
      <c r="Q29" s="28">
        <v>1.8746</v>
      </c>
      <c r="R29" s="24">
        <v>594</v>
      </c>
      <c r="S29" s="28">
        <v>34.797899999999998</v>
      </c>
      <c r="T29" s="24">
        <v>57</v>
      </c>
      <c r="U29" s="30">
        <v>3.3391899999999999</v>
      </c>
      <c r="V29" s="24">
        <v>202</v>
      </c>
      <c r="W29" s="30">
        <v>11.833600000000001</v>
      </c>
      <c r="X29" s="31">
        <v>200</v>
      </c>
      <c r="Y29" s="32">
        <v>100</v>
      </c>
    </row>
    <row r="30" spans="1:25" s="33" customFormat="1" ht="15" customHeight="1" x14ac:dyDescent="0.2">
      <c r="A30" s="21" t="s">
        <v>19</v>
      </c>
      <c r="B30" s="34" t="s">
        <v>43</v>
      </c>
      <c r="C30" s="35">
        <v>4101</v>
      </c>
      <c r="D30" s="47">
        <v>65</v>
      </c>
      <c r="E30" s="37">
        <v>1.585</v>
      </c>
      <c r="F30" s="46">
        <v>65</v>
      </c>
      <c r="G30" s="37">
        <v>1.585</v>
      </c>
      <c r="H30" s="38">
        <v>274</v>
      </c>
      <c r="I30" s="37">
        <v>6.6813000000000002</v>
      </c>
      <c r="J30" s="38">
        <v>997</v>
      </c>
      <c r="K30" s="37">
        <v>24.3111</v>
      </c>
      <c r="L30" s="38">
        <v>2590</v>
      </c>
      <c r="M30" s="37">
        <v>63.155299999999997</v>
      </c>
      <c r="N30" s="38" t="s">
        <v>73</v>
      </c>
      <c r="O30" s="37">
        <v>4.8800000000000003E-2</v>
      </c>
      <c r="P30" s="39">
        <v>108</v>
      </c>
      <c r="Q30" s="40">
        <v>2.6335000000000006</v>
      </c>
      <c r="R30" s="36">
        <v>938</v>
      </c>
      <c r="S30" s="40">
        <v>22.872499999999999</v>
      </c>
      <c r="T30" s="47">
        <v>97</v>
      </c>
      <c r="U30" s="41">
        <v>2.3652799999999994</v>
      </c>
      <c r="V30" s="47">
        <v>217</v>
      </c>
      <c r="W30" s="41">
        <v>5.2914000000000012</v>
      </c>
      <c r="X30" s="42">
        <v>568</v>
      </c>
      <c r="Y30" s="43">
        <v>100</v>
      </c>
    </row>
    <row r="31" spans="1:25" s="33" customFormat="1" ht="15" customHeight="1" x14ac:dyDescent="0.2">
      <c r="A31" s="21" t="s">
        <v>19</v>
      </c>
      <c r="B31" s="73" t="s">
        <v>44</v>
      </c>
      <c r="C31" s="74">
        <v>3065</v>
      </c>
      <c r="D31" s="24">
        <v>97</v>
      </c>
      <c r="E31" s="25">
        <v>3.1648000000000001</v>
      </c>
      <c r="F31" s="44">
        <v>288</v>
      </c>
      <c r="G31" s="25">
        <v>9.3963999999999999</v>
      </c>
      <c r="H31" s="26">
        <v>348</v>
      </c>
      <c r="I31" s="25">
        <v>11.353999999999999</v>
      </c>
      <c r="J31" s="44">
        <v>624</v>
      </c>
      <c r="K31" s="25">
        <v>20.358899999999998</v>
      </c>
      <c r="L31" s="26">
        <v>1582</v>
      </c>
      <c r="M31" s="25">
        <v>51.615000000000002</v>
      </c>
      <c r="N31" s="26">
        <v>7</v>
      </c>
      <c r="O31" s="25">
        <v>0.22839999999999999</v>
      </c>
      <c r="P31" s="27">
        <v>119</v>
      </c>
      <c r="Q31" s="28">
        <v>3.8824999999999998</v>
      </c>
      <c r="R31" s="24">
        <v>1350</v>
      </c>
      <c r="S31" s="28">
        <v>44.045699999999989</v>
      </c>
      <c r="T31" s="45">
        <v>46</v>
      </c>
      <c r="U31" s="30">
        <v>1.50082</v>
      </c>
      <c r="V31" s="45">
        <v>341</v>
      </c>
      <c r="W31" s="30">
        <v>11.1256</v>
      </c>
      <c r="X31" s="31">
        <v>224</v>
      </c>
      <c r="Y31" s="32">
        <v>100</v>
      </c>
    </row>
    <row r="32" spans="1:25" s="33" customFormat="1" ht="15" customHeight="1" x14ac:dyDescent="0.2">
      <c r="A32" s="21" t="s">
        <v>19</v>
      </c>
      <c r="B32" s="34" t="s">
        <v>46</v>
      </c>
      <c r="C32" s="35">
        <v>1743</v>
      </c>
      <c r="D32" s="36" t="s">
        <v>73</v>
      </c>
      <c r="E32" s="37">
        <v>0.1147</v>
      </c>
      <c r="F32" s="38">
        <v>13</v>
      </c>
      <c r="G32" s="37">
        <v>0.74580000000000002</v>
      </c>
      <c r="H32" s="38">
        <v>32</v>
      </c>
      <c r="I32" s="37">
        <v>1.8359000000000001</v>
      </c>
      <c r="J32" s="38">
        <v>1437</v>
      </c>
      <c r="K32" s="37">
        <v>82.444100000000006</v>
      </c>
      <c r="L32" s="46">
        <v>255</v>
      </c>
      <c r="M32" s="37">
        <v>14.629899999999999</v>
      </c>
      <c r="N32" s="46">
        <v>0</v>
      </c>
      <c r="O32" s="37">
        <v>0</v>
      </c>
      <c r="P32" s="49">
        <v>4</v>
      </c>
      <c r="Q32" s="40">
        <v>0.22950000000000001</v>
      </c>
      <c r="R32" s="47">
        <v>68</v>
      </c>
      <c r="S32" s="40">
        <v>3.9013</v>
      </c>
      <c r="T32" s="36">
        <v>7</v>
      </c>
      <c r="U32" s="41">
        <v>0.40161000000000002</v>
      </c>
      <c r="V32" s="36">
        <v>17</v>
      </c>
      <c r="W32" s="41">
        <v>0.97529999999999994</v>
      </c>
      <c r="X32" s="42">
        <v>197</v>
      </c>
      <c r="Y32" s="43">
        <v>100</v>
      </c>
    </row>
    <row r="33" spans="1:25" s="33" customFormat="1" ht="15" customHeight="1" x14ac:dyDescent="0.2">
      <c r="A33" s="21" t="s">
        <v>19</v>
      </c>
      <c r="B33" s="73" t="s">
        <v>45</v>
      </c>
      <c r="C33" s="23">
        <v>1906</v>
      </c>
      <c r="D33" s="45">
        <v>12</v>
      </c>
      <c r="E33" s="25">
        <v>0.62960000000000005</v>
      </c>
      <c r="F33" s="26">
        <v>35</v>
      </c>
      <c r="G33" s="25">
        <v>1.8363</v>
      </c>
      <c r="H33" s="44">
        <v>118</v>
      </c>
      <c r="I33" s="25">
        <v>6.1909999999999998</v>
      </c>
      <c r="J33" s="26">
        <v>506</v>
      </c>
      <c r="K33" s="25">
        <v>26.547699999999999</v>
      </c>
      <c r="L33" s="26">
        <v>1196</v>
      </c>
      <c r="M33" s="25">
        <v>62.749200000000002</v>
      </c>
      <c r="N33" s="44" t="s">
        <v>73</v>
      </c>
      <c r="O33" s="25">
        <v>0.15740000000000001</v>
      </c>
      <c r="P33" s="48">
        <v>36</v>
      </c>
      <c r="Q33" s="28">
        <v>1.8888</v>
      </c>
      <c r="R33" s="45">
        <v>820</v>
      </c>
      <c r="S33" s="28">
        <v>43.021999999999998</v>
      </c>
      <c r="T33" s="45">
        <v>38</v>
      </c>
      <c r="U33" s="30">
        <v>1.9937</v>
      </c>
      <c r="V33" s="45">
        <v>46</v>
      </c>
      <c r="W33" s="30">
        <v>2.4134000000000002</v>
      </c>
      <c r="X33" s="31">
        <v>249</v>
      </c>
      <c r="Y33" s="32">
        <v>100</v>
      </c>
    </row>
    <row r="34" spans="1:25" s="33" customFormat="1" ht="15" customHeight="1" x14ac:dyDescent="0.2">
      <c r="A34" s="21" t="s">
        <v>19</v>
      </c>
      <c r="B34" s="34" t="s">
        <v>47</v>
      </c>
      <c r="C34" s="50">
        <v>90</v>
      </c>
      <c r="D34" s="36">
        <v>26</v>
      </c>
      <c r="E34" s="37">
        <v>28.8889</v>
      </c>
      <c r="F34" s="38" t="s">
        <v>73</v>
      </c>
      <c r="G34" s="37">
        <v>2.2222</v>
      </c>
      <c r="H34" s="46">
        <v>6</v>
      </c>
      <c r="I34" s="37">
        <v>6.6666999999999996</v>
      </c>
      <c r="J34" s="38">
        <v>0</v>
      </c>
      <c r="K34" s="37">
        <v>0</v>
      </c>
      <c r="L34" s="46">
        <v>51</v>
      </c>
      <c r="M34" s="37">
        <v>56.666699999999999</v>
      </c>
      <c r="N34" s="46">
        <v>0</v>
      </c>
      <c r="O34" s="37">
        <v>0</v>
      </c>
      <c r="P34" s="39">
        <v>5</v>
      </c>
      <c r="Q34" s="40">
        <v>5.5556000000000001</v>
      </c>
      <c r="R34" s="47">
        <v>12</v>
      </c>
      <c r="S34" s="40">
        <v>13.333299999999999</v>
      </c>
      <c r="T34" s="47" t="s">
        <v>73</v>
      </c>
      <c r="U34" s="41">
        <v>2.2222200000000001</v>
      </c>
      <c r="V34" s="47">
        <v>4</v>
      </c>
      <c r="W34" s="41">
        <v>4.4443999999999999</v>
      </c>
      <c r="X34" s="42">
        <v>30</v>
      </c>
      <c r="Y34" s="43">
        <v>100</v>
      </c>
    </row>
    <row r="35" spans="1:25" s="33" customFormat="1" ht="15" customHeight="1" x14ac:dyDescent="0.2">
      <c r="A35" s="21" t="s">
        <v>19</v>
      </c>
      <c r="B35" s="73" t="s">
        <v>50</v>
      </c>
      <c r="C35" s="74">
        <v>1322</v>
      </c>
      <c r="D35" s="45">
        <v>38</v>
      </c>
      <c r="E35" s="25">
        <v>2.8744000000000001</v>
      </c>
      <c r="F35" s="26">
        <v>83</v>
      </c>
      <c r="G35" s="25">
        <v>6.2784000000000004</v>
      </c>
      <c r="H35" s="44">
        <v>321</v>
      </c>
      <c r="I35" s="25">
        <v>24.281400000000001</v>
      </c>
      <c r="J35" s="26">
        <v>174</v>
      </c>
      <c r="K35" s="25">
        <v>13.161899999999999</v>
      </c>
      <c r="L35" s="44">
        <v>651</v>
      </c>
      <c r="M35" s="25">
        <v>49.243600000000001</v>
      </c>
      <c r="N35" s="26">
        <v>4</v>
      </c>
      <c r="O35" s="25">
        <v>0.30259999999999998</v>
      </c>
      <c r="P35" s="48">
        <v>51</v>
      </c>
      <c r="Q35" s="28">
        <v>3.8578000000000001</v>
      </c>
      <c r="R35" s="45">
        <v>515</v>
      </c>
      <c r="S35" s="28">
        <v>38.956099999999999</v>
      </c>
      <c r="T35" s="45">
        <v>11</v>
      </c>
      <c r="U35" s="30">
        <v>0.83206999999999998</v>
      </c>
      <c r="V35" s="45">
        <v>191</v>
      </c>
      <c r="W35" s="30">
        <v>14.447800000000001</v>
      </c>
      <c r="X35" s="31">
        <v>80</v>
      </c>
      <c r="Y35" s="32">
        <v>100</v>
      </c>
    </row>
    <row r="36" spans="1:25" s="33" customFormat="1" ht="15" customHeight="1" x14ac:dyDescent="0.2">
      <c r="A36" s="21" t="s">
        <v>19</v>
      </c>
      <c r="B36" s="34" t="s">
        <v>54</v>
      </c>
      <c r="C36" s="50">
        <v>1021</v>
      </c>
      <c r="D36" s="47">
        <v>15</v>
      </c>
      <c r="E36" s="37">
        <v>1.4691000000000001</v>
      </c>
      <c r="F36" s="38">
        <v>30</v>
      </c>
      <c r="G36" s="37">
        <v>2.9382999999999999</v>
      </c>
      <c r="H36" s="38">
        <v>521</v>
      </c>
      <c r="I36" s="37">
        <v>51.028399999999998</v>
      </c>
      <c r="J36" s="46">
        <v>155</v>
      </c>
      <c r="K36" s="37">
        <v>15.1812</v>
      </c>
      <c r="L36" s="46">
        <v>252</v>
      </c>
      <c r="M36" s="37">
        <v>24.681699999999999</v>
      </c>
      <c r="N36" s="38">
        <v>11</v>
      </c>
      <c r="O36" s="37">
        <v>1.0773999999999997</v>
      </c>
      <c r="P36" s="49">
        <v>37</v>
      </c>
      <c r="Q36" s="40">
        <v>3.6238999999999999</v>
      </c>
      <c r="R36" s="47">
        <v>251</v>
      </c>
      <c r="S36" s="40">
        <v>24.5837</v>
      </c>
      <c r="T36" s="36">
        <v>17</v>
      </c>
      <c r="U36" s="41">
        <v>1.66503</v>
      </c>
      <c r="V36" s="36">
        <v>166</v>
      </c>
      <c r="W36" s="41">
        <v>16.258600000000001</v>
      </c>
      <c r="X36" s="42">
        <v>65</v>
      </c>
      <c r="Y36" s="43">
        <v>100</v>
      </c>
    </row>
    <row r="37" spans="1:25" s="33" customFormat="1" ht="15" customHeight="1" x14ac:dyDescent="0.2">
      <c r="A37" s="21" t="s">
        <v>19</v>
      </c>
      <c r="B37" s="73" t="s">
        <v>51</v>
      </c>
      <c r="C37" s="23">
        <v>573</v>
      </c>
      <c r="D37" s="24">
        <v>4</v>
      </c>
      <c r="E37" s="25">
        <v>0.69810000000000005</v>
      </c>
      <c r="F37" s="26">
        <v>12</v>
      </c>
      <c r="G37" s="25">
        <v>2.0941999999999994</v>
      </c>
      <c r="H37" s="26">
        <v>31</v>
      </c>
      <c r="I37" s="25">
        <v>5.4100999999999999</v>
      </c>
      <c r="J37" s="26">
        <v>15</v>
      </c>
      <c r="K37" s="25">
        <v>2.6177999999999999</v>
      </c>
      <c r="L37" s="26">
        <v>505</v>
      </c>
      <c r="M37" s="25">
        <v>88.132599999999996</v>
      </c>
      <c r="N37" s="44">
        <v>0</v>
      </c>
      <c r="O37" s="25">
        <v>0</v>
      </c>
      <c r="P37" s="48">
        <v>6</v>
      </c>
      <c r="Q37" s="28">
        <v>1.0470999999999997</v>
      </c>
      <c r="R37" s="45">
        <v>269</v>
      </c>
      <c r="S37" s="28">
        <v>46.945900000000002</v>
      </c>
      <c r="T37" s="24">
        <v>25</v>
      </c>
      <c r="U37" s="30">
        <v>4.3630000000000004</v>
      </c>
      <c r="V37" s="24">
        <v>7</v>
      </c>
      <c r="W37" s="30">
        <v>1.2216</v>
      </c>
      <c r="X37" s="31">
        <v>64</v>
      </c>
      <c r="Y37" s="32">
        <v>100</v>
      </c>
    </row>
    <row r="38" spans="1:25" s="33" customFormat="1" ht="15" customHeight="1" x14ac:dyDescent="0.2">
      <c r="A38" s="21" t="s">
        <v>19</v>
      </c>
      <c r="B38" s="34" t="s">
        <v>52</v>
      </c>
      <c r="C38" s="35">
        <v>1335</v>
      </c>
      <c r="D38" s="36">
        <v>8</v>
      </c>
      <c r="E38" s="37">
        <v>0.59930000000000005</v>
      </c>
      <c r="F38" s="38">
        <v>49</v>
      </c>
      <c r="G38" s="37">
        <v>3.6703999999999999</v>
      </c>
      <c r="H38" s="38">
        <v>415</v>
      </c>
      <c r="I38" s="37">
        <v>31.086099999999998</v>
      </c>
      <c r="J38" s="38">
        <v>368</v>
      </c>
      <c r="K38" s="37">
        <v>27.5655</v>
      </c>
      <c r="L38" s="38">
        <v>478</v>
      </c>
      <c r="M38" s="37">
        <v>35.805199999999999</v>
      </c>
      <c r="N38" s="38">
        <v>4</v>
      </c>
      <c r="O38" s="37">
        <v>0.29959999999999998</v>
      </c>
      <c r="P38" s="39">
        <v>13</v>
      </c>
      <c r="Q38" s="40">
        <v>0.9738</v>
      </c>
      <c r="R38" s="47">
        <v>482</v>
      </c>
      <c r="S38" s="40">
        <v>36.104900000000001</v>
      </c>
      <c r="T38" s="36">
        <v>33</v>
      </c>
      <c r="U38" s="41">
        <v>2.4719099999999994</v>
      </c>
      <c r="V38" s="36">
        <v>49</v>
      </c>
      <c r="W38" s="41">
        <v>3.6703999999999999</v>
      </c>
      <c r="X38" s="42">
        <v>202</v>
      </c>
      <c r="Y38" s="43">
        <v>100</v>
      </c>
    </row>
    <row r="39" spans="1:25" s="33" customFormat="1" ht="15" customHeight="1" x14ac:dyDescent="0.2">
      <c r="A39" s="21" t="s">
        <v>19</v>
      </c>
      <c r="B39" s="73" t="s">
        <v>53</v>
      </c>
      <c r="C39" s="23">
        <v>1049</v>
      </c>
      <c r="D39" s="45">
        <v>191</v>
      </c>
      <c r="E39" s="25">
        <v>18.207799999999999</v>
      </c>
      <c r="F39" s="26">
        <v>10</v>
      </c>
      <c r="G39" s="25">
        <v>0.95330000000000004</v>
      </c>
      <c r="H39" s="44">
        <v>588</v>
      </c>
      <c r="I39" s="25">
        <v>56.053400000000011</v>
      </c>
      <c r="J39" s="26">
        <v>25</v>
      </c>
      <c r="K39" s="25">
        <v>2.3832</v>
      </c>
      <c r="L39" s="44">
        <v>226</v>
      </c>
      <c r="M39" s="25">
        <v>21.5443</v>
      </c>
      <c r="N39" s="26">
        <v>0</v>
      </c>
      <c r="O39" s="25">
        <v>0</v>
      </c>
      <c r="P39" s="48">
        <v>9</v>
      </c>
      <c r="Q39" s="28">
        <v>0.85799999999999998</v>
      </c>
      <c r="R39" s="24">
        <v>200</v>
      </c>
      <c r="S39" s="28">
        <v>19.065799999999999</v>
      </c>
      <c r="T39" s="24">
        <v>9</v>
      </c>
      <c r="U39" s="30">
        <v>0.85795999999999994</v>
      </c>
      <c r="V39" s="24">
        <v>193</v>
      </c>
      <c r="W39" s="30">
        <v>18.398499999999999</v>
      </c>
      <c r="X39" s="31">
        <v>98</v>
      </c>
      <c r="Y39" s="32">
        <v>100</v>
      </c>
    </row>
    <row r="40" spans="1:25" s="33" customFormat="1" ht="15" customHeight="1" x14ac:dyDescent="0.2">
      <c r="A40" s="21" t="s">
        <v>19</v>
      </c>
      <c r="B40" s="34" t="s">
        <v>55</v>
      </c>
      <c r="C40" s="50">
        <v>10107</v>
      </c>
      <c r="D40" s="36">
        <v>69</v>
      </c>
      <c r="E40" s="37">
        <v>0.68269999999999997</v>
      </c>
      <c r="F40" s="38">
        <v>760</v>
      </c>
      <c r="G40" s="37">
        <v>7.5194999999999999</v>
      </c>
      <c r="H40" s="38">
        <v>3472</v>
      </c>
      <c r="I40" s="37">
        <v>34.352400000000003</v>
      </c>
      <c r="J40" s="46">
        <v>3297</v>
      </c>
      <c r="K40" s="37">
        <v>32.621000000000002</v>
      </c>
      <c r="L40" s="46">
        <v>2423</v>
      </c>
      <c r="M40" s="37">
        <v>23.973500000000001</v>
      </c>
      <c r="N40" s="38">
        <v>21</v>
      </c>
      <c r="O40" s="37">
        <v>0.20780000000000001</v>
      </c>
      <c r="P40" s="39">
        <v>65</v>
      </c>
      <c r="Q40" s="40">
        <v>0.6431</v>
      </c>
      <c r="R40" s="47">
        <v>2193</v>
      </c>
      <c r="S40" s="40">
        <v>21.697800000000001</v>
      </c>
      <c r="T40" s="36">
        <v>177</v>
      </c>
      <c r="U40" s="41">
        <v>1.75126</v>
      </c>
      <c r="V40" s="36">
        <v>1878</v>
      </c>
      <c r="W40" s="41">
        <v>18.581199999999999</v>
      </c>
      <c r="X40" s="42">
        <v>785</v>
      </c>
      <c r="Y40" s="43">
        <v>100</v>
      </c>
    </row>
    <row r="41" spans="1:25" s="33" customFormat="1" ht="15" customHeight="1" x14ac:dyDescent="0.2">
      <c r="A41" s="21" t="s">
        <v>19</v>
      </c>
      <c r="B41" s="73" t="s">
        <v>48</v>
      </c>
      <c r="C41" s="23">
        <v>3031</v>
      </c>
      <c r="D41" s="45">
        <v>43</v>
      </c>
      <c r="E41" s="25">
        <v>1.4187000000000001</v>
      </c>
      <c r="F41" s="26">
        <v>56</v>
      </c>
      <c r="G41" s="25">
        <v>1.8475999999999999</v>
      </c>
      <c r="H41" s="26">
        <v>454</v>
      </c>
      <c r="I41" s="25">
        <v>14.9786</v>
      </c>
      <c r="J41" s="26">
        <v>1067</v>
      </c>
      <c r="K41" s="25">
        <v>35.2029</v>
      </c>
      <c r="L41" s="44">
        <v>1302</v>
      </c>
      <c r="M41" s="25">
        <v>42.956099999999999</v>
      </c>
      <c r="N41" s="44" t="s">
        <v>73</v>
      </c>
      <c r="O41" s="25">
        <v>3.3000000000000002E-2</v>
      </c>
      <c r="P41" s="27">
        <v>108</v>
      </c>
      <c r="Q41" s="28">
        <v>3.5632000000000001</v>
      </c>
      <c r="R41" s="24">
        <v>1238</v>
      </c>
      <c r="S41" s="28">
        <v>40.8446</v>
      </c>
      <c r="T41" s="45">
        <v>58</v>
      </c>
      <c r="U41" s="30">
        <v>1.9135599999999999</v>
      </c>
      <c r="V41" s="45">
        <v>158</v>
      </c>
      <c r="W41" s="30">
        <v>5.2127999999999988</v>
      </c>
      <c r="X41" s="31">
        <v>392</v>
      </c>
      <c r="Y41" s="32">
        <v>100</v>
      </c>
    </row>
    <row r="42" spans="1:25" s="33" customFormat="1" ht="15" customHeight="1" x14ac:dyDescent="0.2">
      <c r="A42" s="21" t="s">
        <v>19</v>
      </c>
      <c r="B42" s="34" t="s">
        <v>49</v>
      </c>
      <c r="C42" s="50">
        <v>174</v>
      </c>
      <c r="D42" s="36">
        <v>25</v>
      </c>
      <c r="E42" s="37">
        <v>14.367800000000001</v>
      </c>
      <c r="F42" s="38">
        <v>4</v>
      </c>
      <c r="G42" s="37">
        <v>2.2989000000000006</v>
      </c>
      <c r="H42" s="38">
        <v>10</v>
      </c>
      <c r="I42" s="37">
        <v>5.7470999999999988</v>
      </c>
      <c r="J42" s="46">
        <v>17</v>
      </c>
      <c r="K42" s="37">
        <v>9.7700999999999976</v>
      </c>
      <c r="L42" s="46">
        <v>118</v>
      </c>
      <c r="M42" s="37">
        <v>67.816100000000006</v>
      </c>
      <c r="N42" s="46">
        <v>0</v>
      </c>
      <c r="O42" s="37">
        <v>0</v>
      </c>
      <c r="P42" s="39">
        <v>0</v>
      </c>
      <c r="Q42" s="40">
        <v>0</v>
      </c>
      <c r="R42" s="47">
        <v>58</v>
      </c>
      <c r="S42" s="40">
        <v>33.333300000000001</v>
      </c>
      <c r="T42" s="36">
        <v>7</v>
      </c>
      <c r="U42" s="41">
        <v>4.0229900000000001</v>
      </c>
      <c r="V42" s="36">
        <v>8</v>
      </c>
      <c r="W42" s="41">
        <v>4.5976999999999988</v>
      </c>
      <c r="X42" s="42">
        <v>18</v>
      </c>
      <c r="Y42" s="43">
        <v>100</v>
      </c>
    </row>
    <row r="43" spans="1:25" s="33" customFormat="1" ht="15" customHeight="1" x14ac:dyDescent="0.2">
      <c r="A43" s="21" t="s">
        <v>19</v>
      </c>
      <c r="B43" s="73" t="s">
        <v>56</v>
      </c>
      <c r="C43" s="23">
        <v>3658</v>
      </c>
      <c r="D43" s="24">
        <v>9</v>
      </c>
      <c r="E43" s="25">
        <v>0.246</v>
      </c>
      <c r="F43" s="26">
        <v>61</v>
      </c>
      <c r="G43" s="25">
        <v>1.6676</v>
      </c>
      <c r="H43" s="44">
        <v>212</v>
      </c>
      <c r="I43" s="25">
        <v>5.7954999999999997</v>
      </c>
      <c r="J43" s="26">
        <v>1586</v>
      </c>
      <c r="K43" s="25">
        <v>43.356999999999999</v>
      </c>
      <c r="L43" s="26">
        <v>1633</v>
      </c>
      <c r="M43" s="25">
        <v>44.6419</v>
      </c>
      <c r="N43" s="26" t="s">
        <v>73</v>
      </c>
      <c r="O43" s="25">
        <v>2.7300000000000001E-2</v>
      </c>
      <c r="P43" s="27">
        <v>156</v>
      </c>
      <c r="Q43" s="28">
        <v>4.2645999999999997</v>
      </c>
      <c r="R43" s="45">
        <v>755</v>
      </c>
      <c r="S43" s="28">
        <v>20.639700000000001</v>
      </c>
      <c r="T43" s="45">
        <v>62</v>
      </c>
      <c r="U43" s="30">
        <v>1.69492</v>
      </c>
      <c r="V43" s="45">
        <v>136</v>
      </c>
      <c r="W43" s="30">
        <v>3.7179000000000002</v>
      </c>
      <c r="X43" s="31">
        <v>323</v>
      </c>
      <c r="Y43" s="32">
        <v>100</v>
      </c>
    </row>
    <row r="44" spans="1:25" s="33" customFormat="1" ht="15" customHeight="1" x14ac:dyDescent="0.2">
      <c r="A44" s="21" t="s">
        <v>19</v>
      </c>
      <c r="B44" s="34" t="s">
        <v>57</v>
      </c>
      <c r="C44" s="35">
        <v>931</v>
      </c>
      <c r="D44" s="36">
        <v>107</v>
      </c>
      <c r="E44" s="37">
        <v>11.493</v>
      </c>
      <c r="F44" s="46">
        <v>13</v>
      </c>
      <c r="G44" s="37">
        <v>1.3963000000000001</v>
      </c>
      <c r="H44" s="38">
        <v>204</v>
      </c>
      <c r="I44" s="37">
        <v>21.911899999999999</v>
      </c>
      <c r="J44" s="38">
        <v>195</v>
      </c>
      <c r="K44" s="37">
        <v>20.9452</v>
      </c>
      <c r="L44" s="38">
        <v>371</v>
      </c>
      <c r="M44" s="37">
        <v>39.849600000000002</v>
      </c>
      <c r="N44" s="46" t="s">
        <v>73</v>
      </c>
      <c r="O44" s="37">
        <v>0.21479999999999999</v>
      </c>
      <c r="P44" s="49">
        <v>39</v>
      </c>
      <c r="Q44" s="40">
        <v>4.1890000000000001</v>
      </c>
      <c r="R44" s="47">
        <v>205</v>
      </c>
      <c r="S44" s="40">
        <v>22.019300000000001</v>
      </c>
      <c r="T44" s="47">
        <v>7</v>
      </c>
      <c r="U44" s="41">
        <v>0.75187999999999999</v>
      </c>
      <c r="V44" s="47">
        <v>76</v>
      </c>
      <c r="W44" s="41">
        <v>8.1632999999999996</v>
      </c>
      <c r="X44" s="42">
        <v>134</v>
      </c>
      <c r="Y44" s="43">
        <v>100</v>
      </c>
    </row>
    <row r="45" spans="1:25" s="33" customFormat="1" ht="15" customHeight="1" x14ac:dyDescent="0.2">
      <c r="A45" s="21" t="s">
        <v>19</v>
      </c>
      <c r="B45" s="73" t="s">
        <v>58</v>
      </c>
      <c r="C45" s="23">
        <v>3988</v>
      </c>
      <c r="D45" s="45">
        <v>104</v>
      </c>
      <c r="E45" s="25">
        <v>2.6078000000000001</v>
      </c>
      <c r="F45" s="26">
        <v>52</v>
      </c>
      <c r="G45" s="25">
        <v>1.3039000000000001</v>
      </c>
      <c r="H45" s="44">
        <v>1119</v>
      </c>
      <c r="I45" s="25">
        <v>28.059200000000001</v>
      </c>
      <c r="J45" s="26">
        <v>84</v>
      </c>
      <c r="K45" s="25">
        <v>2.1063000000000001</v>
      </c>
      <c r="L45" s="44">
        <v>2421</v>
      </c>
      <c r="M45" s="25">
        <v>60.707099999999997</v>
      </c>
      <c r="N45" s="26">
        <v>35</v>
      </c>
      <c r="O45" s="25">
        <v>0.87760000000000005</v>
      </c>
      <c r="P45" s="27">
        <v>173</v>
      </c>
      <c r="Q45" s="28">
        <v>4.3380000000000001</v>
      </c>
      <c r="R45" s="24">
        <v>902</v>
      </c>
      <c r="S45" s="28">
        <v>22.617899999999999</v>
      </c>
      <c r="T45" s="45">
        <v>110</v>
      </c>
      <c r="U45" s="30">
        <v>2.75827</v>
      </c>
      <c r="V45" s="45">
        <v>248</v>
      </c>
      <c r="W45" s="30">
        <v>6.2187000000000001</v>
      </c>
      <c r="X45" s="31">
        <v>146</v>
      </c>
      <c r="Y45" s="32">
        <v>100</v>
      </c>
    </row>
    <row r="46" spans="1:25" s="33" customFormat="1" ht="15" customHeight="1" x14ac:dyDescent="0.2">
      <c r="A46" s="21" t="s">
        <v>19</v>
      </c>
      <c r="B46" s="34" t="s">
        <v>59</v>
      </c>
      <c r="C46" s="35">
        <v>3975</v>
      </c>
      <c r="D46" s="36">
        <v>6</v>
      </c>
      <c r="E46" s="37">
        <v>0.15090000000000001</v>
      </c>
      <c r="F46" s="38">
        <v>80</v>
      </c>
      <c r="G46" s="37">
        <v>2.0125999999999999</v>
      </c>
      <c r="H46" s="38">
        <v>658</v>
      </c>
      <c r="I46" s="37">
        <v>16.5535</v>
      </c>
      <c r="J46" s="38">
        <v>810</v>
      </c>
      <c r="K46" s="37">
        <v>20.377400000000002</v>
      </c>
      <c r="L46" s="46">
        <v>2328</v>
      </c>
      <c r="M46" s="37">
        <v>58.566000000000003</v>
      </c>
      <c r="N46" s="46">
        <v>0</v>
      </c>
      <c r="O46" s="37">
        <v>0</v>
      </c>
      <c r="P46" s="49">
        <v>93</v>
      </c>
      <c r="Q46" s="40">
        <v>2.3395999999999999</v>
      </c>
      <c r="R46" s="36">
        <v>1658</v>
      </c>
      <c r="S46" s="40">
        <v>41.710700000000003</v>
      </c>
      <c r="T46" s="36">
        <v>146</v>
      </c>
      <c r="U46" s="41">
        <v>3.6729599999999998</v>
      </c>
      <c r="V46" s="36">
        <v>166</v>
      </c>
      <c r="W46" s="41">
        <v>4.1760999999999999</v>
      </c>
      <c r="X46" s="42">
        <v>453</v>
      </c>
      <c r="Y46" s="43">
        <v>100</v>
      </c>
    </row>
    <row r="47" spans="1:25" s="33" customFormat="1" ht="15" customHeight="1" x14ac:dyDescent="0.2">
      <c r="A47" s="21" t="s">
        <v>19</v>
      </c>
      <c r="B47" s="73" t="s">
        <v>60</v>
      </c>
      <c r="C47" s="74">
        <v>447</v>
      </c>
      <c r="D47" s="24" t="s">
        <v>73</v>
      </c>
      <c r="E47" s="25">
        <v>0.44740000000000002</v>
      </c>
      <c r="F47" s="44">
        <v>7</v>
      </c>
      <c r="G47" s="25">
        <v>1.5660000000000001</v>
      </c>
      <c r="H47" s="44">
        <v>120</v>
      </c>
      <c r="I47" s="25">
        <v>26.845600000000001</v>
      </c>
      <c r="J47" s="44">
        <v>39</v>
      </c>
      <c r="K47" s="25">
        <v>8.7248000000000001</v>
      </c>
      <c r="L47" s="44">
        <v>269</v>
      </c>
      <c r="M47" s="25">
        <v>60.179000000000002</v>
      </c>
      <c r="N47" s="26">
        <v>0</v>
      </c>
      <c r="O47" s="25">
        <v>0</v>
      </c>
      <c r="P47" s="27">
        <v>10</v>
      </c>
      <c r="Q47" s="28">
        <v>2.2370999999999999</v>
      </c>
      <c r="R47" s="45">
        <v>173</v>
      </c>
      <c r="S47" s="28">
        <v>38.702500000000001</v>
      </c>
      <c r="T47" s="24">
        <v>18</v>
      </c>
      <c r="U47" s="30">
        <v>4.0268499999999996</v>
      </c>
      <c r="V47" s="24">
        <v>17</v>
      </c>
      <c r="W47" s="30">
        <v>3.8031000000000001</v>
      </c>
      <c r="X47" s="31">
        <v>36</v>
      </c>
      <c r="Y47" s="32">
        <v>100</v>
      </c>
    </row>
    <row r="48" spans="1:25" s="33" customFormat="1" ht="15" customHeight="1" x14ac:dyDescent="0.2">
      <c r="A48" s="21" t="s">
        <v>19</v>
      </c>
      <c r="B48" s="34" t="s">
        <v>61</v>
      </c>
      <c r="C48" s="35">
        <v>851</v>
      </c>
      <c r="D48" s="47" t="s">
        <v>73</v>
      </c>
      <c r="E48" s="37">
        <v>0.23499999999999999</v>
      </c>
      <c r="F48" s="38">
        <v>13</v>
      </c>
      <c r="G48" s="37">
        <v>1.5276000000000001</v>
      </c>
      <c r="H48" s="46">
        <v>34</v>
      </c>
      <c r="I48" s="37">
        <v>3.9952999999999999</v>
      </c>
      <c r="J48" s="38">
        <v>381</v>
      </c>
      <c r="K48" s="37">
        <v>44.770899999999997</v>
      </c>
      <c r="L48" s="38">
        <v>400</v>
      </c>
      <c r="M48" s="37">
        <v>47.003500000000003</v>
      </c>
      <c r="N48" s="46" t="s">
        <v>73</v>
      </c>
      <c r="O48" s="37">
        <v>0.23499999999999999</v>
      </c>
      <c r="P48" s="49">
        <v>19</v>
      </c>
      <c r="Q48" s="40">
        <v>2.2326999999999999</v>
      </c>
      <c r="R48" s="47">
        <v>302</v>
      </c>
      <c r="S48" s="40">
        <v>35.48769999999999</v>
      </c>
      <c r="T48" s="47">
        <v>24</v>
      </c>
      <c r="U48" s="41">
        <v>2.8202099999999999</v>
      </c>
      <c r="V48" s="47">
        <v>29</v>
      </c>
      <c r="W48" s="41">
        <v>3.4077999999999999</v>
      </c>
      <c r="X48" s="42">
        <v>148</v>
      </c>
      <c r="Y48" s="43">
        <v>100</v>
      </c>
    </row>
    <row r="49" spans="1:25" s="33" customFormat="1" ht="15" customHeight="1" x14ac:dyDescent="0.2">
      <c r="A49" s="21" t="s">
        <v>19</v>
      </c>
      <c r="B49" s="73" t="s">
        <v>62</v>
      </c>
      <c r="C49" s="74">
        <v>144</v>
      </c>
      <c r="D49" s="24">
        <v>28</v>
      </c>
      <c r="E49" s="25">
        <v>19.444400000000005</v>
      </c>
      <c r="F49" s="26">
        <v>7</v>
      </c>
      <c r="G49" s="25">
        <v>4.8611000000000004</v>
      </c>
      <c r="H49" s="26">
        <v>10</v>
      </c>
      <c r="I49" s="25">
        <v>6.9443999999999999</v>
      </c>
      <c r="J49" s="26">
        <v>11</v>
      </c>
      <c r="K49" s="25">
        <v>7.6388999999999996</v>
      </c>
      <c r="L49" s="44">
        <v>82</v>
      </c>
      <c r="M49" s="25">
        <v>56.944400000000002</v>
      </c>
      <c r="N49" s="44">
        <v>0</v>
      </c>
      <c r="O49" s="25">
        <v>0</v>
      </c>
      <c r="P49" s="27">
        <v>6</v>
      </c>
      <c r="Q49" s="28">
        <v>4.1666999999999996</v>
      </c>
      <c r="R49" s="45">
        <v>44</v>
      </c>
      <c r="S49" s="28">
        <v>30.555599999999998</v>
      </c>
      <c r="T49" s="45" t="s">
        <v>73</v>
      </c>
      <c r="U49" s="30">
        <v>2.0833300000000001</v>
      </c>
      <c r="V49" s="45">
        <v>9</v>
      </c>
      <c r="W49" s="30">
        <v>6.25</v>
      </c>
      <c r="X49" s="31">
        <v>34</v>
      </c>
      <c r="Y49" s="32">
        <v>100</v>
      </c>
    </row>
    <row r="50" spans="1:25" s="33" customFormat="1" ht="15" customHeight="1" x14ac:dyDescent="0.2">
      <c r="A50" s="21" t="s">
        <v>19</v>
      </c>
      <c r="B50" s="34" t="s">
        <v>63</v>
      </c>
      <c r="C50" s="35">
        <v>1835</v>
      </c>
      <c r="D50" s="36" t="s">
        <v>73</v>
      </c>
      <c r="E50" s="37">
        <v>0.109</v>
      </c>
      <c r="F50" s="38">
        <v>19</v>
      </c>
      <c r="G50" s="37">
        <v>1.0354000000000001</v>
      </c>
      <c r="H50" s="46">
        <v>142</v>
      </c>
      <c r="I50" s="37">
        <v>7.7384000000000004</v>
      </c>
      <c r="J50" s="38">
        <v>1138</v>
      </c>
      <c r="K50" s="37">
        <v>62.016300000000001</v>
      </c>
      <c r="L50" s="38">
        <v>514</v>
      </c>
      <c r="M50" s="37">
        <v>28.010899999999999</v>
      </c>
      <c r="N50" s="46">
        <v>6</v>
      </c>
      <c r="O50" s="37">
        <v>0.32700000000000001</v>
      </c>
      <c r="P50" s="49">
        <v>14</v>
      </c>
      <c r="Q50" s="40">
        <v>0.76290000000000002</v>
      </c>
      <c r="R50" s="36">
        <v>337</v>
      </c>
      <c r="S50" s="40">
        <v>18.365100000000005</v>
      </c>
      <c r="T50" s="36">
        <v>14</v>
      </c>
      <c r="U50" s="41">
        <v>0.76293999999999995</v>
      </c>
      <c r="V50" s="36">
        <v>52</v>
      </c>
      <c r="W50" s="41">
        <v>2.8338000000000001</v>
      </c>
      <c r="X50" s="42">
        <v>146</v>
      </c>
      <c r="Y50" s="43">
        <v>100</v>
      </c>
    </row>
    <row r="51" spans="1:25" s="33" customFormat="1" ht="15" customHeight="1" x14ac:dyDescent="0.2">
      <c r="A51" s="21" t="s">
        <v>19</v>
      </c>
      <c r="B51" s="73" t="s">
        <v>64</v>
      </c>
      <c r="C51" s="23">
        <v>15537</v>
      </c>
      <c r="D51" s="24">
        <v>83</v>
      </c>
      <c r="E51" s="25">
        <v>0.53420000000000001</v>
      </c>
      <c r="F51" s="44">
        <v>486</v>
      </c>
      <c r="G51" s="25">
        <v>3.1280000000000001</v>
      </c>
      <c r="H51" s="26">
        <v>8427</v>
      </c>
      <c r="I51" s="25">
        <v>54.238300000000002</v>
      </c>
      <c r="J51" s="26">
        <v>2588</v>
      </c>
      <c r="K51" s="25">
        <v>16.657</v>
      </c>
      <c r="L51" s="26">
        <v>3715</v>
      </c>
      <c r="M51" s="25">
        <v>23.910699999999999</v>
      </c>
      <c r="N51" s="44">
        <v>19</v>
      </c>
      <c r="O51" s="25">
        <v>0.12230000000000001</v>
      </c>
      <c r="P51" s="27">
        <v>219</v>
      </c>
      <c r="Q51" s="28">
        <v>1.4095</v>
      </c>
      <c r="R51" s="24">
        <v>5309</v>
      </c>
      <c r="S51" s="28">
        <v>34.17</v>
      </c>
      <c r="T51" s="24">
        <v>541</v>
      </c>
      <c r="U51" s="30">
        <v>3.4820099999999998</v>
      </c>
      <c r="V51" s="24">
        <v>1782</v>
      </c>
      <c r="W51" s="30">
        <v>11.4694</v>
      </c>
      <c r="X51" s="31">
        <v>1058</v>
      </c>
      <c r="Y51" s="32">
        <v>100</v>
      </c>
    </row>
    <row r="52" spans="1:25" s="33" customFormat="1" ht="15" customHeight="1" x14ac:dyDescent="0.2">
      <c r="A52" s="21" t="s">
        <v>19</v>
      </c>
      <c r="B52" s="34" t="s">
        <v>65</v>
      </c>
      <c r="C52" s="35">
        <v>830</v>
      </c>
      <c r="D52" s="47">
        <v>6</v>
      </c>
      <c r="E52" s="37">
        <v>0.72289999999999999</v>
      </c>
      <c r="F52" s="38">
        <v>21</v>
      </c>
      <c r="G52" s="37">
        <v>2.5301</v>
      </c>
      <c r="H52" s="46">
        <v>178</v>
      </c>
      <c r="I52" s="37">
        <v>21.445799999999998</v>
      </c>
      <c r="J52" s="46">
        <v>28</v>
      </c>
      <c r="K52" s="37">
        <v>3.3734999999999999</v>
      </c>
      <c r="L52" s="38">
        <v>558</v>
      </c>
      <c r="M52" s="37">
        <v>67.228899999999996</v>
      </c>
      <c r="N52" s="46">
        <v>20</v>
      </c>
      <c r="O52" s="37">
        <v>2.4096000000000002</v>
      </c>
      <c r="P52" s="39">
        <v>19</v>
      </c>
      <c r="Q52" s="40">
        <v>2.2892000000000001</v>
      </c>
      <c r="R52" s="36">
        <v>534</v>
      </c>
      <c r="S52" s="40">
        <v>64.337299999999999</v>
      </c>
      <c r="T52" s="36">
        <v>6</v>
      </c>
      <c r="U52" s="41">
        <v>0.72289000000000003</v>
      </c>
      <c r="V52" s="36">
        <v>127</v>
      </c>
      <c r="W52" s="41">
        <v>15.3012</v>
      </c>
      <c r="X52" s="42">
        <v>76</v>
      </c>
      <c r="Y52" s="43">
        <v>100</v>
      </c>
    </row>
    <row r="53" spans="1:25" s="33" customFormat="1" ht="15" customHeight="1" x14ac:dyDescent="0.2">
      <c r="A53" s="21" t="s">
        <v>19</v>
      </c>
      <c r="B53" s="73" t="s">
        <v>66</v>
      </c>
      <c r="C53" s="74">
        <v>164</v>
      </c>
      <c r="D53" s="45" t="s">
        <v>73</v>
      </c>
      <c r="E53" s="25">
        <v>0.60980000000000001</v>
      </c>
      <c r="F53" s="26" t="s">
        <v>73</v>
      </c>
      <c r="G53" s="25">
        <v>1.8292999999999999</v>
      </c>
      <c r="H53" s="44" t="s">
        <v>73</v>
      </c>
      <c r="I53" s="25">
        <v>1.2195</v>
      </c>
      <c r="J53" s="26" t="s">
        <v>73</v>
      </c>
      <c r="K53" s="25">
        <v>1.8292999999999999</v>
      </c>
      <c r="L53" s="44">
        <v>153</v>
      </c>
      <c r="M53" s="25">
        <v>93.292699999999996</v>
      </c>
      <c r="N53" s="44">
        <v>0</v>
      </c>
      <c r="O53" s="25">
        <v>0</v>
      </c>
      <c r="P53" s="27" t="s">
        <v>73</v>
      </c>
      <c r="Q53" s="28">
        <v>1.2195</v>
      </c>
      <c r="R53" s="45">
        <v>59</v>
      </c>
      <c r="S53" s="28">
        <v>35.9756</v>
      </c>
      <c r="T53" s="24">
        <v>12</v>
      </c>
      <c r="U53" s="30">
        <v>7.3170700000000002</v>
      </c>
      <c r="V53" s="24">
        <v>4</v>
      </c>
      <c r="W53" s="30">
        <v>2.4390000000000001</v>
      </c>
      <c r="X53" s="31">
        <v>37</v>
      </c>
      <c r="Y53" s="32">
        <v>100</v>
      </c>
    </row>
    <row r="54" spans="1:25" s="33" customFormat="1" ht="15" customHeight="1" x14ac:dyDescent="0.2">
      <c r="A54" s="21" t="s">
        <v>19</v>
      </c>
      <c r="B54" s="34" t="s">
        <v>67</v>
      </c>
      <c r="C54" s="35">
        <v>2972</v>
      </c>
      <c r="D54" s="47">
        <v>9</v>
      </c>
      <c r="E54" s="37">
        <v>0.30280000000000001</v>
      </c>
      <c r="F54" s="38">
        <v>181</v>
      </c>
      <c r="G54" s="51">
        <v>6.0902000000000003</v>
      </c>
      <c r="H54" s="46">
        <v>571</v>
      </c>
      <c r="I54" s="51">
        <v>19.212700000000005</v>
      </c>
      <c r="J54" s="38">
        <v>1010</v>
      </c>
      <c r="K54" s="37">
        <v>33.983800000000002</v>
      </c>
      <c r="L54" s="38">
        <v>1105</v>
      </c>
      <c r="M54" s="37">
        <v>37.180300000000003</v>
      </c>
      <c r="N54" s="38">
        <v>4</v>
      </c>
      <c r="O54" s="37">
        <v>0.1346</v>
      </c>
      <c r="P54" s="49">
        <v>92</v>
      </c>
      <c r="Q54" s="40">
        <v>3.0956000000000001</v>
      </c>
      <c r="R54" s="36">
        <v>973</v>
      </c>
      <c r="S54" s="40">
        <v>32.738900000000001</v>
      </c>
      <c r="T54" s="47">
        <v>56</v>
      </c>
      <c r="U54" s="41">
        <v>1.88425</v>
      </c>
      <c r="V54" s="47">
        <v>350</v>
      </c>
      <c r="W54" s="41">
        <v>11.7766</v>
      </c>
      <c r="X54" s="42">
        <v>285</v>
      </c>
      <c r="Y54" s="43">
        <v>100</v>
      </c>
    </row>
    <row r="55" spans="1:25" s="33" customFormat="1" ht="15" customHeight="1" x14ac:dyDescent="0.2">
      <c r="A55" s="21" t="s">
        <v>19</v>
      </c>
      <c r="B55" s="73" t="s">
        <v>68</v>
      </c>
      <c r="C55" s="23">
        <v>9545</v>
      </c>
      <c r="D55" s="24">
        <v>217</v>
      </c>
      <c r="E55" s="25">
        <v>2.2734000000000001</v>
      </c>
      <c r="F55" s="26">
        <v>502</v>
      </c>
      <c r="G55" s="25">
        <v>5.2592999999999996</v>
      </c>
      <c r="H55" s="44">
        <v>2425</v>
      </c>
      <c r="I55" s="25">
        <v>25.405999999999999</v>
      </c>
      <c r="J55" s="44">
        <v>668</v>
      </c>
      <c r="K55" s="25">
        <v>6.9984000000000002</v>
      </c>
      <c r="L55" s="26">
        <v>4990</v>
      </c>
      <c r="M55" s="25">
        <v>52.278700000000001</v>
      </c>
      <c r="N55" s="26">
        <v>127</v>
      </c>
      <c r="O55" s="25">
        <v>1.3305</v>
      </c>
      <c r="P55" s="48">
        <v>616</v>
      </c>
      <c r="Q55" s="28">
        <v>6.4535999999999998</v>
      </c>
      <c r="R55" s="24">
        <v>2730</v>
      </c>
      <c r="S55" s="28">
        <v>28.601400000000005</v>
      </c>
      <c r="T55" s="45">
        <v>288</v>
      </c>
      <c r="U55" s="30">
        <v>3.01729</v>
      </c>
      <c r="V55" s="45">
        <v>774</v>
      </c>
      <c r="W55" s="30">
        <v>8.109</v>
      </c>
      <c r="X55" s="31">
        <v>447</v>
      </c>
      <c r="Y55" s="32">
        <v>100</v>
      </c>
    </row>
    <row r="56" spans="1:25" s="33" customFormat="1" ht="15" customHeight="1" x14ac:dyDescent="0.2">
      <c r="A56" s="21" t="s">
        <v>19</v>
      </c>
      <c r="B56" s="34" t="s">
        <v>69</v>
      </c>
      <c r="C56" s="35">
        <v>396</v>
      </c>
      <c r="D56" s="36">
        <v>0</v>
      </c>
      <c r="E56" s="37">
        <v>0</v>
      </c>
      <c r="F56" s="38">
        <v>4</v>
      </c>
      <c r="G56" s="37">
        <v>1.0101</v>
      </c>
      <c r="H56" s="38" t="s">
        <v>73</v>
      </c>
      <c r="I56" s="37">
        <v>0.75760000000000005</v>
      </c>
      <c r="J56" s="46">
        <v>37</v>
      </c>
      <c r="K56" s="37">
        <v>9.3434000000000008</v>
      </c>
      <c r="L56" s="38">
        <v>347</v>
      </c>
      <c r="M56" s="37">
        <v>87.626300000000001</v>
      </c>
      <c r="N56" s="46">
        <v>0</v>
      </c>
      <c r="O56" s="37">
        <v>0</v>
      </c>
      <c r="P56" s="39">
        <v>5</v>
      </c>
      <c r="Q56" s="40">
        <v>1.2625999999999999</v>
      </c>
      <c r="R56" s="47">
        <v>78</v>
      </c>
      <c r="S56" s="40">
        <v>19.696999999999999</v>
      </c>
      <c r="T56" s="47" t="s">
        <v>73</v>
      </c>
      <c r="U56" s="41">
        <v>0.50505</v>
      </c>
      <c r="V56" s="47" t="s">
        <v>73</v>
      </c>
      <c r="W56" s="41">
        <v>0.75760000000000005</v>
      </c>
      <c r="X56" s="42">
        <v>63</v>
      </c>
      <c r="Y56" s="43">
        <v>100</v>
      </c>
    </row>
    <row r="57" spans="1:25" s="33" customFormat="1" ht="15" customHeight="1" x14ac:dyDescent="0.2">
      <c r="A57" s="21" t="s">
        <v>19</v>
      </c>
      <c r="B57" s="73" t="s">
        <v>70</v>
      </c>
      <c r="C57" s="23">
        <v>2614</v>
      </c>
      <c r="D57" s="24">
        <v>54</v>
      </c>
      <c r="E57" s="25">
        <v>2.0657999999999999</v>
      </c>
      <c r="F57" s="44">
        <v>115</v>
      </c>
      <c r="G57" s="25">
        <v>4.3994</v>
      </c>
      <c r="H57" s="26">
        <v>399</v>
      </c>
      <c r="I57" s="25">
        <v>15.263999999999999</v>
      </c>
      <c r="J57" s="26">
        <v>389</v>
      </c>
      <c r="K57" s="25">
        <v>14.881399999999999</v>
      </c>
      <c r="L57" s="26">
        <v>1583</v>
      </c>
      <c r="M57" s="25">
        <v>60.558500000000002</v>
      </c>
      <c r="N57" s="26" t="s">
        <v>73</v>
      </c>
      <c r="O57" s="25">
        <v>7.6499999999999999E-2</v>
      </c>
      <c r="P57" s="48">
        <v>72</v>
      </c>
      <c r="Q57" s="28">
        <v>2.7544</v>
      </c>
      <c r="R57" s="45">
        <v>686</v>
      </c>
      <c r="S57" s="28">
        <v>26.243300000000001</v>
      </c>
      <c r="T57" s="45">
        <v>19</v>
      </c>
      <c r="U57" s="30">
        <v>0.72685999999999995</v>
      </c>
      <c r="V57" s="45">
        <v>186</v>
      </c>
      <c r="W57" s="30">
        <v>7.1154999999999999</v>
      </c>
      <c r="X57" s="31">
        <v>331</v>
      </c>
      <c r="Y57" s="32">
        <v>100</v>
      </c>
    </row>
    <row r="58" spans="1:25" s="33" customFormat="1" ht="15" customHeight="1" thickBot="1" x14ac:dyDescent="0.25">
      <c r="A58" s="21" t="s">
        <v>19</v>
      </c>
      <c r="B58" s="75" t="s">
        <v>71</v>
      </c>
      <c r="C58" s="76">
        <v>158</v>
      </c>
      <c r="D58" s="72">
        <v>11</v>
      </c>
      <c r="E58" s="53">
        <v>6.9619999999999997</v>
      </c>
      <c r="F58" s="54">
        <v>0</v>
      </c>
      <c r="G58" s="53">
        <v>0</v>
      </c>
      <c r="H58" s="55">
        <v>25</v>
      </c>
      <c r="I58" s="53">
        <v>15.822800000000001</v>
      </c>
      <c r="J58" s="54">
        <v>4</v>
      </c>
      <c r="K58" s="53">
        <v>2.5316000000000001</v>
      </c>
      <c r="L58" s="54">
        <v>114</v>
      </c>
      <c r="M58" s="53">
        <v>72.151899999999998</v>
      </c>
      <c r="N58" s="54">
        <v>0</v>
      </c>
      <c r="O58" s="53">
        <v>0</v>
      </c>
      <c r="P58" s="56">
        <v>4</v>
      </c>
      <c r="Q58" s="57">
        <v>2.5316000000000001</v>
      </c>
      <c r="R58" s="52">
        <v>66</v>
      </c>
      <c r="S58" s="57">
        <v>41.772199999999998</v>
      </c>
      <c r="T58" s="52">
        <v>7</v>
      </c>
      <c r="U58" s="58">
        <v>4.4303800000000004</v>
      </c>
      <c r="V58" s="52">
        <v>6</v>
      </c>
      <c r="W58" s="58">
        <v>3.7974999999999999</v>
      </c>
      <c r="X58" s="59">
        <v>36</v>
      </c>
      <c r="Y58" s="60">
        <v>100</v>
      </c>
    </row>
    <row r="59" spans="1:25" s="63" customFormat="1" ht="15" customHeight="1" x14ac:dyDescent="0.2">
      <c r="A59" s="66"/>
      <c r="B59" s="67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8"/>
      <c r="W59" s="69"/>
      <c r="X59" s="62"/>
      <c r="Y59" s="62"/>
    </row>
    <row r="60" spans="1:25" s="63" customFormat="1" ht="15" customHeight="1" x14ac:dyDescent="0.2">
      <c r="A60" s="66"/>
      <c r="B60" s="65" t="str">
        <f>CONCATENATE("NOTE: Table reads (for US Totals):  Of all ",IF(ISTEXT(C7),LEFT(C7,3),TEXT(C7,"#,##0"))," public school students ",LOWER(A7),", ",IF(ISTEXT(D7),LEFT(D7,3),TEXT(D7,"#,##0"))," (", TEXT(E7,"0.0"),"%) were American Indian or Alaska Native, ",IF(ISTEXT(R7),LEFT(R7,3),TEXT(R7,"#,##0"))," (",TEXT(S7,"0.0"),"%) were students with disabilities served under the Individuals with Disabilities Education Act (IDEA), and ",IF(ISTEXT(T7),LEFT(T7,3),TEXT(T7,"#,##0"))," (",TEXT(U7,"0.0"),"%) were students with disabilities served solely under Section 504 of the Rehabilitation Act of 1973.")</f>
        <v>NOTE: Table reads (for US Totals):  Of all 141,406 public school students retained in grade 12, 2,220 (1.6%) were American Indian or Alaska Native, 42,618 (30.1%) were students with disabilities served under the Individuals with Disabilities Education Act (IDEA), and 3,783 (2.7%) were students with disabilities served solely under Section 504 of the Rehabilitation Act of 1973.</v>
      </c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8"/>
      <c r="W60" s="69"/>
      <c r="X60" s="62"/>
      <c r="Y60" s="62"/>
    </row>
    <row r="61" spans="1:25" s="33" customFormat="1" ht="15" customHeight="1" x14ac:dyDescent="0.2">
      <c r="A61" s="21"/>
      <c r="B61" s="65" t="s">
        <v>20</v>
      </c>
      <c r="C61" s="70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0"/>
      <c r="S61" s="70"/>
      <c r="T61" s="70"/>
      <c r="U61" s="70"/>
      <c r="V61" s="70"/>
      <c r="W61" s="70"/>
      <c r="X61" s="71"/>
      <c r="Y61" s="71"/>
    </row>
    <row r="62" spans="1:25" s="63" customFormat="1" ht="14.1" customHeight="1" x14ac:dyDescent="0.2">
      <c r="B62" s="80" t="s">
        <v>72</v>
      </c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62"/>
      <c r="Y62" s="61"/>
    </row>
    <row r="63" spans="1:25" s="63" customFormat="1" ht="15" customHeight="1" x14ac:dyDescent="0.2">
      <c r="A63" s="66"/>
      <c r="B63" s="80" t="s">
        <v>74</v>
      </c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62"/>
      <c r="Y63" s="62"/>
    </row>
  </sheetData>
  <sortState ref="B8:Y58">
    <sortCondition ref="B8:B58"/>
  </sortState>
  <mergeCells count="18">
    <mergeCell ref="B63:W63"/>
    <mergeCell ref="B2:Y2"/>
    <mergeCell ref="B4:B5"/>
    <mergeCell ref="C4:C5"/>
    <mergeCell ref="D4:Q4"/>
    <mergeCell ref="R4:S5"/>
    <mergeCell ref="T4:U5"/>
    <mergeCell ref="V4:W5"/>
    <mergeCell ref="X4:X5"/>
    <mergeCell ref="Y4:Y5"/>
    <mergeCell ref="D5:E5"/>
    <mergeCell ref="F5:G5"/>
    <mergeCell ref="H5:I5"/>
    <mergeCell ref="J5:K5"/>
    <mergeCell ref="L5:M5"/>
    <mergeCell ref="N5:O5"/>
    <mergeCell ref="P5:Q5"/>
    <mergeCell ref="B62:W62"/>
  </mergeCells>
  <phoneticPr fontId="15" type="noConversion"/>
  <printOptions horizontalCentered="1"/>
  <pageMargins left="0.5" right="0.5" top="1" bottom="1" header="0.5" footer="0.5"/>
  <pageSetup paperSize="3" scale="62" orientation="landscape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Y63"/>
  <sheetViews>
    <sheetView showGridLines="0" zoomScale="80" zoomScaleNormal="80" workbookViewId="0">
      <selection activeCell="B1" sqref="B1"/>
    </sheetView>
  </sheetViews>
  <sheetFormatPr defaultColWidth="12.1640625" defaultRowHeight="15" customHeight="1" x14ac:dyDescent="0.2"/>
  <cols>
    <col min="1" max="1" width="11" style="10" customWidth="1"/>
    <col min="2" max="2" width="22" style="1" customWidth="1"/>
    <col min="3" max="21" width="15" style="1" customWidth="1"/>
    <col min="22" max="22" width="15" style="5" customWidth="1"/>
    <col min="23" max="23" width="15" style="6" customWidth="1"/>
    <col min="24" max="25" width="15" style="1" customWidth="1"/>
    <col min="26" max="16384" width="12.1640625" style="7"/>
  </cols>
  <sheetData>
    <row r="2" spans="1:25" s="2" customFormat="1" ht="15" customHeight="1" x14ac:dyDescent="0.25">
      <c r="A2" s="9"/>
      <c r="B2" s="81" t="str">
        <f>CONCATENATE("Number and percentage of public school male students ", LOWER(A7), ", by race/ethnicity, disability status, and English proficiency, by state: School Year 2013-14")</f>
        <v>Number and percentage of public school male students retained in grade 12, by race/ethnicity, disability status, and English proficiency, by state: School Year 2013-14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</row>
    <row r="3" spans="1:25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5"/>
      <c r="X3" s="4"/>
      <c r="Y3" s="4"/>
    </row>
    <row r="4" spans="1:25" s="12" customFormat="1" ht="24.95" customHeight="1" x14ac:dyDescent="0.2">
      <c r="A4" s="11"/>
      <c r="B4" s="82" t="s">
        <v>0</v>
      </c>
      <c r="C4" s="84" t="s">
        <v>11</v>
      </c>
      <c r="D4" s="86" t="s">
        <v>10</v>
      </c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8"/>
      <c r="R4" s="89" t="s">
        <v>12</v>
      </c>
      <c r="S4" s="90"/>
      <c r="T4" s="89" t="s">
        <v>13</v>
      </c>
      <c r="U4" s="90"/>
      <c r="V4" s="89" t="s">
        <v>14</v>
      </c>
      <c r="W4" s="90"/>
      <c r="X4" s="93" t="s">
        <v>17</v>
      </c>
      <c r="Y4" s="95" t="s">
        <v>15</v>
      </c>
    </row>
    <row r="5" spans="1:25" s="12" customFormat="1" ht="24.95" customHeight="1" x14ac:dyDescent="0.2">
      <c r="A5" s="11"/>
      <c r="B5" s="83"/>
      <c r="C5" s="85"/>
      <c r="D5" s="97" t="s">
        <v>1</v>
      </c>
      <c r="E5" s="78"/>
      <c r="F5" s="98" t="s">
        <v>2</v>
      </c>
      <c r="G5" s="78"/>
      <c r="H5" s="77" t="s">
        <v>3</v>
      </c>
      <c r="I5" s="78"/>
      <c r="J5" s="77" t="s">
        <v>4</v>
      </c>
      <c r="K5" s="78"/>
      <c r="L5" s="77" t="s">
        <v>5</v>
      </c>
      <c r="M5" s="78"/>
      <c r="N5" s="77" t="s">
        <v>6</v>
      </c>
      <c r="O5" s="78"/>
      <c r="P5" s="77" t="s">
        <v>7</v>
      </c>
      <c r="Q5" s="79"/>
      <c r="R5" s="91"/>
      <c r="S5" s="92"/>
      <c r="T5" s="91"/>
      <c r="U5" s="92"/>
      <c r="V5" s="91"/>
      <c r="W5" s="92"/>
      <c r="X5" s="94"/>
      <c r="Y5" s="96"/>
    </row>
    <row r="6" spans="1:25" s="12" customFormat="1" ht="15" customHeight="1" thickBot="1" x14ac:dyDescent="0.25">
      <c r="A6" s="11"/>
      <c r="B6" s="13"/>
      <c r="C6" s="64"/>
      <c r="D6" s="14" t="s">
        <v>8</v>
      </c>
      <c r="E6" s="15" t="s">
        <v>16</v>
      </c>
      <c r="F6" s="16" t="s">
        <v>8</v>
      </c>
      <c r="G6" s="15" t="s">
        <v>16</v>
      </c>
      <c r="H6" s="16" t="s">
        <v>8</v>
      </c>
      <c r="I6" s="15" t="s">
        <v>16</v>
      </c>
      <c r="J6" s="16" t="s">
        <v>8</v>
      </c>
      <c r="K6" s="15" t="s">
        <v>16</v>
      </c>
      <c r="L6" s="16" t="s">
        <v>8</v>
      </c>
      <c r="M6" s="15" t="s">
        <v>16</v>
      </c>
      <c r="N6" s="16" t="s">
        <v>8</v>
      </c>
      <c r="O6" s="15" t="s">
        <v>16</v>
      </c>
      <c r="P6" s="16" t="s">
        <v>8</v>
      </c>
      <c r="Q6" s="17" t="s">
        <v>16</v>
      </c>
      <c r="R6" s="14" t="s">
        <v>8</v>
      </c>
      <c r="S6" s="18" t="s">
        <v>9</v>
      </c>
      <c r="T6" s="14" t="s">
        <v>8</v>
      </c>
      <c r="U6" s="18" t="s">
        <v>9</v>
      </c>
      <c r="V6" s="16" t="s">
        <v>8</v>
      </c>
      <c r="W6" s="18" t="s">
        <v>9</v>
      </c>
      <c r="X6" s="19"/>
      <c r="Y6" s="20"/>
    </row>
    <row r="7" spans="1:25" s="33" customFormat="1" ht="15" customHeight="1" x14ac:dyDescent="0.2">
      <c r="A7" s="21" t="s">
        <v>19</v>
      </c>
      <c r="B7" s="22" t="s">
        <v>18</v>
      </c>
      <c r="C7" s="23">
        <v>84668</v>
      </c>
      <c r="D7" s="24">
        <v>1266</v>
      </c>
      <c r="E7" s="25">
        <v>1.4953000000000001</v>
      </c>
      <c r="F7" s="26">
        <v>3017</v>
      </c>
      <c r="G7" s="25">
        <v>3.5632999999999999</v>
      </c>
      <c r="H7" s="26">
        <v>25787</v>
      </c>
      <c r="I7" s="25">
        <v>30.456600000000002</v>
      </c>
      <c r="J7" s="26">
        <v>20274</v>
      </c>
      <c r="K7" s="25">
        <v>23.9453</v>
      </c>
      <c r="L7" s="26">
        <v>32013</v>
      </c>
      <c r="M7" s="25">
        <v>37.81</v>
      </c>
      <c r="N7" s="44">
        <v>303</v>
      </c>
      <c r="O7" s="25">
        <v>0.3579</v>
      </c>
      <c r="P7" s="27">
        <v>2008</v>
      </c>
      <c r="Q7" s="28">
        <v>2.3715999999999999</v>
      </c>
      <c r="R7" s="29">
        <v>27909</v>
      </c>
      <c r="S7" s="28">
        <v>32.962899999999998</v>
      </c>
      <c r="T7" s="29">
        <v>2400</v>
      </c>
      <c r="U7" s="30">
        <v>2.8346</v>
      </c>
      <c r="V7" s="29">
        <v>8977</v>
      </c>
      <c r="W7" s="30">
        <v>10.602600000000001</v>
      </c>
      <c r="X7" s="31">
        <v>11097</v>
      </c>
      <c r="Y7" s="32">
        <v>99.981999999999999</v>
      </c>
    </row>
    <row r="8" spans="1:25" s="33" customFormat="1" ht="15" customHeight="1" x14ac:dyDescent="0.2">
      <c r="A8" s="21" t="s">
        <v>19</v>
      </c>
      <c r="B8" s="34" t="s">
        <v>22</v>
      </c>
      <c r="C8" s="35">
        <v>904</v>
      </c>
      <c r="D8" s="36">
        <v>5</v>
      </c>
      <c r="E8" s="37">
        <v>0.55310000000000004</v>
      </c>
      <c r="F8" s="38">
        <v>10</v>
      </c>
      <c r="G8" s="37">
        <v>1.1062000000000001</v>
      </c>
      <c r="H8" s="46">
        <v>42</v>
      </c>
      <c r="I8" s="37">
        <v>4.6459999999999999</v>
      </c>
      <c r="J8" s="38">
        <v>484</v>
      </c>
      <c r="K8" s="37">
        <v>53.5398</v>
      </c>
      <c r="L8" s="38">
        <v>353</v>
      </c>
      <c r="M8" s="37">
        <v>39.04869999999999</v>
      </c>
      <c r="N8" s="38" t="s">
        <v>73</v>
      </c>
      <c r="O8" s="37">
        <v>0.22120000000000001</v>
      </c>
      <c r="P8" s="49">
        <v>8</v>
      </c>
      <c r="Q8" s="40">
        <v>0.88500000000000001</v>
      </c>
      <c r="R8" s="36">
        <v>217</v>
      </c>
      <c r="S8" s="40">
        <v>24.0044</v>
      </c>
      <c r="T8" s="47">
        <v>10</v>
      </c>
      <c r="U8" s="41">
        <v>1.1062000000000001</v>
      </c>
      <c r="V8" s="47">
        <v>24</v>
      </c>
      <c r="W8" s="41">
        <v>2.6549</v>
      </c>
      <c r="X8" s="42">
        <v>183</v>
      </c>
      <c r="Y8" s="43">
        <v>100</v>
      </c>
    </row>
    <row r="9" spans="1:25" s="33" customFormat="1" ht="15" customHeight="1" x14ac:dyDescent="0.2">
      <c r="A9" s="21" t="s">
        <v>19</v>
      </c>
      <c r="B9" s="73" t="s">
        <v>21</v>
      </c>
      <c r="C9" s="23">
        <v>484</v>
      </c>
      <c r="D9" s="24">
        <v>129</v>
      </c>
      <c r="E9" s="25">
        <v>26.652899999999999</v>
      </c>
      <c r="F9" s="26">
        <v>24</v>
      </c>
      <c r="G9" s="25">
        <v>4.9587000000000012</v>
      </c>
      <c r="H9" s="26">
        <v>40</v>
      </c>
      <c r="I9" s="25">
        <v>8.2645</v>
      </c>
      <c r="J9" s="44">
        <v>28</v>
      </c>
      <c r="K9" s="25">
        <v>5.7850999999999999</v>
      </c>
      <c r="L9" s="44">
        <v>194</v>
      </c>
      <c r="M9" s="25">
        <v>40.082599999999999</v>
      </c>
      <c r="N9" s="26">
        <v>18</v>
      </c>
      <c r="O9" s="25">
        <v>3.7189999999999999</v>
      </c>
      <c r="P9" s="48">
        <v>51</v>
      </c>
      <c r="Q9" s="28">
        <v>10.5372</v>
      </c>
      <c r="R9" s="45">
        <v>155</v>
      </c>
      <c r="S9" s="28">
        <v>32.024799999999999</v>
      </c>
      <c r="T9" s="45">
        <v>7</v>
      </c>
      <c r="U9" s="30">
        <v>1.4462999999999999</v>
      </c>
      <c r="V9" s="45">
        <v>37</v>
      </c>
      <c r="W9" s="30">
        <v>7.6445999999999996</v>
      </c>
      <c r="X9" s="31">
        <v>108</v>
      </c>
      <c r="Y9" s="32">
        <v>100</v>
      </c>
    </row>
    <row r="10" spans="1:25" s="33" customFormat="1" ht="15" customHeight="1" x14ac:dyDescent="0.2">
      <c r="A10" s="21" t="s">
        <v>19</v>
      </c>
      <c r="B10" s="34" t="s">
        <v>24</v>
      </c>
      <c r="C10" s="35">
        <v>3450</v>
      </c>
      <c r="D10" s="47">
        <v>243</v>
      </c>
      <c r="E10" s="37">
        <v>7.0434999999999999</v>
      </c>
      <c r="F10" s="38">
        <v>54</v>
      </c>
      <c r="G10" s="37">
        <v>1.5651999999999999</v>
      </c>
      <c r="H10" s="46">
        <v>1961</v>
      </c>
      <c r="I10" s="37">
        <v>56.840600000000002</v>
      </c>
      <c r="J10" s="38">
        <v>243</v>
      </c>
      <c r="K10" s="37">
        <v>7.0434999999999999</v>
      </c>
      <c r="L10" s="46">
        <v>894</v>
      </c>
      <c r="M10" s="37">
        <v>25.913</v>
      </c>
      <c r="N10" s="46">
        <v>11</v>
      </c>
      <c r="O10" s="37">
        <v>0.31879999999999997</v>
      </c>
      <c r="P10" s="39">
        <v>44</v>
      </c>
      <c r="Q10" s="40">
        <v>1.2754000000000001</v>
      </c>
      <c r="R10" s="47">
        <v>739</v>
      </c>
      <c r="S10" s="40">
        <v>21.420300000000001</v>
      </c>
      <c r="T10" s="47">
        <v>304</v>
      </c>
      <c r="U10" s="41">
        <v>8.8116000000000003</v>
      </c>
      <c r="V10" s="47">
        <v>194</v>
      </c>
      <c r="W10" s="41">
        <v>5.6231999999999998</v>
      </c>
      <c r="X10" s="42">
        <v>203</v>
      </c>
      <c r="Y10" s="43">
        <v>100</v>
      </c>
    </row>
    <row r="11" spans="1:25" s="33" customFormat="1" ht="15" customHeight="1" x14ac:dyDescent="0.2">
      <c r="A11" s="21" t="s">
        <v>19</v>
      </c>
      <c r="B11" s="73" t="s">
        <v>23</v>
      </c>
      <c r="C11" s="23">
        <v>172</v>
      </c>
      <c r="D11" s="24">
        <v>0</v>
      </c>
      <c r="E11" s="25">
        <v>0</v>
      </c>
      <c r="F11" s="44">
        <v>4</v>
      </c>
      <c r="G11" s="25">
        <v>2.3256000000000001</v>
      </c>
      <c r="H11" s="26">
        <v>37</v>
      </c>
      <c r="I11" s="25">
        <v>21.511600000000001</v>
      </c>
      <c r="J11" s="26">
        <v>49</v>
      </c>
      <c r="K11" s="25">
        <v>28.488399999999999</v>
      </c>
      <c r="L11" s="26">
        <v>76</v>
      </c>
      <c r="M11" s="25">
        <v>44.186</v>
      </c>
      <c r="N11" s="26" t="s">
        <v>73</v>
      </c>
      <c r="O11" s="25">
        <v>0.58140000000000003</v>
      </c>
      <c r="P11" s="48">
        <v>5</v>
      </c>
      <c r="Q11" s="28">
        <v>2.907</v>
      </c>
      <c r="R11" s="45">
        <v>26</v>
      </c>
      <c r="S11" s="28">
        <v>15.116300000000001</v>
      </c>
      <c r="T11" s="24">
        <v>4</v>
      </c>
      <c r="U11" s="30">
        <v>2.3256000000000001</v>
      </c>
      <c r="V11" s="24">
        <v>24</v>
      </c>
      <c r="W11" s="30">
        <v>13.9535</v>
      </c>
      <c r="X11" s="31">
        <v>75</v>
      </c>
      <c r="Y11" s="32">
        <v>100</v>
      </c>
    </row>
    <row r="12" spans="1:25" s="33" customFormat="1" ht="15" customHeight="1" x14ac:dyDescent="0.2">
      <c r="A12" s="21" t="s">
        <v>19</v>
      </c>
      <c r="B12" s="34" t="s">
        <v>25</v>
      </c>
      <c r="C12" s="35">
        <v>8673</v>
      </c>
      <c r="D12" s="36">
        <v>67</v>
      </c>
      <c r="E12" s="37">
        <v>0.77249999999999996</v>
      </c>
      <c r="F12" s="46">
        <v>498</v>
      </c>
      <c r="G12" s="37">
        <v>5.742</v>
      </c>
      <c r="H12" s="38">
        <v>5433</v>
      </c>
      <c r="I12" s="37">
        <v>62.642699999999998</v>
      </c>
      <c r="J12" s="38">
        <v>1060</v>
      </c>
      <c r="K12" s="37">
        <v>12.2218</v>
      </c>
      <c r="L12" s="38">
        <v>1395</v>
      </c>
      <c r="M12" s="37">
        <v>16.084399999999999</v>
      </c>
      <c r="N12" s="46">
        <v>62</v>
      </c>
      <c r="O12" s="37">
        <v>0.71489999999999998</v>
      </c>
      <c r="P12" s="49">
        <v>158</v>
      </c>
      <c r="Q12" s="40">
        <v>1.8217000000000001</v>
      </c>
      <c r="R12" s="47">
        <v>2528</v>
      </c>
      <c r="S12" s="40">
        <v>29.1479</v>
      </c>
      <c r="T12" s="36">
        <v>121</v>
      </c>
      <c r="U12" s="41">
        <v>1.3951</v>
      </c>
      <c r="V12" s="36">
        <v>2724</v>
      </c>
      <c r="W12" s="41">
        <v>31.407800000000002</v>
      </c>
      <c r="X12" s="42">
        <v>765</v>
      </c>
      <c r="Y12" s="43">
        <v>100</v>
      </c>
    </row>
    <row r="13" spans="1:25" s="33" customFormat="1" ht="15" customHeight="1" x14ac:dyDescent="0.2">
      <c r="A13" s="21" t="s">
        <v>19</v>
      </c>
      <c r="B13" s="73" t="s">
        <v>26</v>
      </c>
      <c r="C13" s="23">
        <v>3895</v>
      </c>
      <c r="D13" s="24">
        <v>64</v>
      </c>
      <c r="E13" s="25">
        <v>1.6431</v>
      </c>
      <c r="F13" s="44">
        <v>109</v>
      </c>
      <c r="G13" s="25">
        <v>2.7985000000000002</v>
      </c>
      <c r="H13" s="26">
        <v>1685</v>
      </c>
      <c r="I13" s="25">
        <v>43.26059999999999</v>
      </c>
      <c r="J13" s="44">
        <v>288</v>
      </c>
      <c r="K13" s="25">
        <v>7.3940999999999999</v>
      </c>
      <c r="L13" s="26">
        <v>1633</v>
      </c>
      <c r="M13" s="25">
        <v>41.9255</v>
      </c>
      <c r="N13" s="26">
        <v>8</v>
      </c>
      <c r="O13" s="25">
        <v>0.2054</v>
      </c>
      <c r="P13" s="27">
        <v>108</v>
      </c>
      <c r="Q13" s="28">
        <v>2.7728000000000002</v>
      </c>
      <c r="R13" s="24">
        <v>1246</v>
      </c>
      <c r="S13" s="28">
        <v>31.989699999999999</v>
      </c>
      <c r="T13" s="45">
        <v>70</v>
      </c>
      <c r="U13" s="30">
        <v>1.7971999999999999</v>
      </c>
      <c r="V13" s="45">
        <v>618</v>
      </c>
      <c r="W13" s="30">
        <v>15.8665</v>
      </c>
      <c r="X13" s="31">
        <v>320</v>
      </c>
      <c r="Y13" s="32">
        <v>100</v>
      </c>
    </row>
    <row r="14" spans="1:25" s="33" customFormat="1" ht="15" customHeight="1" x14ac:dyDescent="0.2">
      <c r="A14" s="21" t="s">
        <v>19</v>
      </c>
      <c r="B14" s="34" t="s">
        <v>27</v>
      </c>
      <c r="C14" s="50">
        <v>817</v>
      </c>
      <c r="D14" s="36">
        <v>0</v>
      </c>
      <c r="E14" s="37">
        <v>0</v>
      </c>
      <c r="F14" s="38">
        <v>21</v>
      </c>
      <c r="G14" s="37">
        <v>2.5703999999999998</v>
      </c>
      <c r="H14" s="46">
        <v>171</v>
      </c>
      <c r="I14" s="37">
        <v>20.930199999999999</v>
      </c>
      <c r="J14" s="46">
        <v>170</v>
      </c>
      <c r="K14" s="37">
        <v>20.8078</v>
      </c>
      <c r="L14" s="46">
        <v>445</v>
      </c>
      <c r="M14" s="37">
        <v>54.467599999999997</v>
      </c>
      <c r="N14" s="38">
        <v>0</v>
      </c>
      <c r="O14" s="37">
        <v>0</v>
      </c>
      <c r="P14" s="39">
        <v>10</v>
      </c>
      <c r="Q14" s="40">
        <v>1.224</v>
      </c>
      <c r="R14" s="47">
        <v>350</v>
      </c>
      <c r="S14" s="40">
        <v>42.839700000000001</v>
      </c>
      <c r="T14" s="36">
        <v>82</v>
      </c>
      <c r="U14" s="41">
        <v>10.0367</v>
      </c>
      <c r="V14" s="36">
        <v>45</v>
      </c>
      <c r="W14" s="41">
        <v>5.508</v>
      </c>
      <c r="X14" s="42">
        <v>149</v>
      </c>
      <c r="Y14" s="43">
        <v>100</v>
      </c>
    </row>
    <row r="15" spans="1:25" s="33" customFormat="1" ht="15" customHeight="1" x14ac:dyDescent="0.2">
      <c r="A15" s="21" t="s">
        <v>19</v>
      </c>
      <c r="B15" s="73" t="s">
        <v>29</v>
      </c>
      <c r="C15" s="74">
        <v>157</v>
      </c>
      <c r="D15" s="24" t="s">
        <v>73</v>
      </c>
      <c r="E15" s="25">
        <v>1.9108000000000001</v>
      </c>
      <c r="F15" s="26">
        <v>8</v>
      </c>
      <c r="G15" s="25">
        <v>5.0955000000000004</v>
      </c>
      <c r="H15" s="26">
        <v>15</v>
      </c>
      <c r="I15" s="25">
        <v>9.5541</v>
      </c>
      <c r="J15" s="44">
        <v>73</v>
      </c>
      <c r="K15" s="25">
        <v>46.4968</v>
      </c>
      <c r="L15" s="26">
        <v>56</v>
      </c>
      <c r="M15" s="25">
        <v>35.668799999999997</v>
      </c>
      <c r="N15" s="44">
        <v>0</v>
      </c>
      <c r="O15" s="25">
        <v>0</v>
      </c>
      <c r="P15" s="27" t="s">
        <v>73</v>
      </c>
      <c r="Q15" s="28">
        <v>1.2739</v>
      </c>
      <c r="R15" s="45">
        <v>85</v>
      </c>
      <c r="S15" s="28">
        <v>54.14009999999999</v>
      </c>
      <c r="T15" s="24" t="s">
        <v>73</v>
      </c>
      <c r="U15" s="30">
        <v>1.9108000000000001</v>
      </c>
      <c r="V15" s="24" t="s">
        <v>73</v>
      </c>
      <c r="W15" s="30">
        <v>1.2739</v>
      </c>
      <c r="X15" s="31">
        <v>24</v>
      </c>
      <c r="Y15" s="32">
        <v>100</v>
      </c>
    </row>
    <row r="16" spans="1:25" s="33" customFormat="1" ht="15" customHeight="1" x14ac:dyDescent="0.2">
      <c r="A16" s="21" t="s">
        <v>19</v>
      </c>
      <c r="B16" s="34" t="s">
        <v>28</v>
      </c>
      <c r="C16" s="50">
        <v>40</v>
      </c>
      <c r="D16" s="47">
        <v>0</v>
      </c>
      <c r="E16" s="37">
        <v>0</v>
      </c>
      <c r="F16" s="46">
        <v>0</v>
      </c>
      <c r="G16" s="37">
        <v>0</v>
      </c>
      <c r="H16" s="38">
        <v>5</v>
      </c>
      <c r="I16" s="37">
        <v>12.5</v>
      </c>
      <c r="J16" s="46">
        <v>31</v>
      </c>
      <c r="K16" s="37">
        <v>77.5</v>
      </c>
      <c r="L16" s="38" t="s">
        <v>73</v>
      </c>
      <c r="M16" s="37">
        <v>5</v>
      </c>
      <c r="N16" s="46">
        <v>0</v>
      </c>
      <c r="O16" s="37">
        <v>0</v>
      </c>
      <c r="P16" s="39" t="s">
        <v>73</v>
      </c>
      <c r="Q16" s="40">
        <v>5</v>
      </c>
      <c r="R16" s="36">
        <v>17</v>
      </c>
      <c r="S16" s="40">
        <v>42.5</v>
      </c>
      <c r="T16" s="36">
        <v>0</v>
      </c>
      <c r="U16" s="41">
        <v>0</v>
      </c>
      <c r="V16" s="36">
        <v>0</v>
      </c>
      <c r="W16" s="41">
        <v>0</v>
      </c>
      <c r="X16" s="42">
        <v>16</v>
      </c>
      <c r="Y16" s="43">
        <v>100</v>
      </c>
    </row>
    <row r="17" spans="1:25" s="33" customFormat="1" ht="15" customHeight="1" x14ac:dyDescent="0.2">
      <c r="A17" s="21" t="s">
        <v>19</v>
      </c>
      <c r="B17" s="73" t="s">
        <v>30</v>
      </c>
      <c r="C17" s="23">
        <v>5947</v>
      </c>
      <c r="D17" s="24">
        <v>21</v>
      </c>
      <c r="E17" s="25">
        <v>0.35310000000000002</v>
      </c>
      <c r="F17" s="44">
        <v>90</v>
      </c>
      <c r="G17" s="25">
        <v>1.5134000000000001</v>
      </c>
      <c r="H17" s="26">
        <v>1614</v>
      </c>
      <c r="I17" s="25">
        <v>27.139700000000001</v>
      </c>
      <c r="J17" s="44">
        <v>2225</v>
      </c>
      <c r="K17" s="25">
        <v>37.413800000000002</v>
      </c>
      <c r="L17" s="44">
        <v>1868</v>
      </c>
      <c r="M17" s="25">
        <v>31.410799999999998</v>
      </c>
      <c r="N17" s="44">
        <v>5</v>
      </c>
      <c r="O17" s="25">
        <v>8.4099999999999994E-2</v>
      </c>
      <c r="P17" s="48">
        <v>124</v>
      </c>
      <c r="Q17" s="28">
        <v>2.0851000000000006</v>
      </c>
      <c r="R17" s="24">
        <v>1734</v>
      </c>
      <c r="S17" s="28">
        <v>29.157599999999999</v>
      </c>
      <c r="T17" s="24">
        <v>155</v>
      </c>
      <c r="U17" s="30">
        <v>2.6063999999999994</v>
      </c>
      <c r="V17" s="24">
        <v>416</v>
      </c>
      <c r="W17" s="30">
        <v>6.9950999999999999</v>
      </c>
      <c r="X17" s="31">
        <v>455</v>
      </c>
      <c r="Y17" s="32">
        <v>100</v>
      </c>
    </row>
    <row r="18" spans="1:25" s="33" customFormat="1" ht="15" customHeight="1" x14ac:dyDescent="0.2">
      <c r="A18" s="21" t="s">
        <v>19</v>
      </c>
      <c r="B18" s="34" t="s">
        <v>31</v>
      </c>
      <c r="C18" s="35">
        <v>3655</v>
      </c>
      <c r="D18" s="47">
        <v>10</v>
      </c>
      <c r="E18" s="37">
        <v>0.27360000000000001</v>
      </c>
      <c r="F18" s="38">
        <v>135</v>
      </c>
      <c r="G18" s="37">
        <v>3.6936</v>
      </c>
      <c r="H18" s="38">
        <v>505</v>
      </c>
      <c r="I18" s="37">
        <v>13.816700000000003</v>
      </c>
      <c r="J18" s="38">
        <v>1968</v>
      </c>
      <c r="K18" s="37">
        <v>53.844000000000001</v>
      </c>
      <c r="L18" s="38">
        <v>953</v>
      </c>
      <c r="M18" s="37">
        <v>26.073899999999995</v>
      </c>
      <c r="N18" s="38" t="s">
        <v>73</v>
      </c>
      <c r="O18" s="37">
        <v>8.2100000000000006E-2</v>
      </c>
      <c r="P18" s="39">
        <v>81</v>
      </c>
      <c r="Q18" s="40">
        <v>2.2161</v>
      </c>
      <c r="R18" s="47">
        <v>1486</v>
      </c>
      <c r="S18" s="40">
        <v>40.656599999999997</v>
      </c>
      <c r="T18" s="36">
        <v>193</v>
      </c>
      <c r="U18" s="41">
        <v>5.2804000000000002</v>
      </c>
      <c r="V18" s="36">
        <v>145</v>
      </c>
      <c r="W18" s="41">
        <v>3.9672000000000001</v>
      </c>
      <c r="X18" s="42">
        <v>393</v>
      </c>
      <c r="Y18" s="43">
        <v>100</v>
      </c>
    </row>
    <row r="19" spans="1:25" s="33" customFormat="1" ht="15" customHeight="1" x14ac:dyDescent="0.2">
      <c r="A19" s="21" t="s">
        <v>19</v>
      </c>
      <c r="B19" s="73" t="s">
        <v>32</v>
      </c>
      <c r="C19" s="23">
        <v>61</v>
      </c>
      <c r="D19" s="24">
        <v>0</v>
      </c>
      <c r="E19" s="25">
        <v>0</v>
      </c>
      <c r="F19" s="26">
        <v>10</v>
      </c>
      <c r="G19" s="25">
        <v>16.3934</v>
      </c>
      <c r="H19" s="26">
        <v>5</v>
      </c>
      <c r="I19" s="25">
        <v>8.1966999999999999</v>
      </c>
      <c r="J19" s="26">
        <v>5</v>
      </c>
      <c r="K19" s="25">
        <v>8.1966999999999999</v>
      </c>
      <c r="L19" s="26">
        <v>10</v>
      </c>
      <c r="M19" s="25">
        <v>16.3934</v>
      </c>
      <c r="N19" s="26">
        <v>28</v>
      </c>
      <c r="O19" s="25">
        <v>45.901600000000002</v>
      </c>
      <c r="P19" s="27" t="s">
        <v>73</v>
      </c>
      <c r="Q19" s="28">
        <v>4.9180000000000001</v>
      </c>
      <c r="R19" s="24">
        <v>25</v>
      </c>
      <c r="S19" s="28">
        <v>40.983600000000003</v>
      </c>
      <c r="T19" s="24">
        <v>0</v>
      </c>
      <c r="U19" s="30">
        <v>0</v>
      </c>
      <c r="V19" s="24" t="s">
        <v>73</v>
      </c>
      <c r="W19" s="30">
        <v>4.9180000000000001</v>
      </c>
      <c r="X19" s="31">
        <v>35</v>
      </c>
      <c r="Y19" s="32">
        <v>100</v>
      </c>
    </row>
    <row r="20" spans="1:25" s="33" customFormat="1" ht="15" customHeight="1" x14ac:dyDescent="0.2">
      <c r="A20" s="21" t="s">
        <v>19</v>
      </c>
      <c r="B20" s="34" t="s">
        <v>34</v>
      </c>
      <c r="C20" s="50">
        <v>249</v>
      </c>
      <c r="D20" s="47">
        <v>6</v>
      </c>
      <c r="E20" s="37">
        <v>2.4096000000000002</v>
      </c>
      <c r="F20" s="46">
        <v>4</v>
      </c>
      <c r="G20" s="37">
        <v>1.6064000000000001</v>
      </c>
      <c r="H20" s="38">
        <v>66</v>
      </c>
      <c r="I20" s="37">
        <v>26.506</v>
      </c>
      <c r="J20" s="46" t="s">
        <v>73</v>
      </c>
      <c r="K20" s="37">
        <v>1.2048000000000001</v>
      </c>
      <c r="L20" s="46">
        <v>165</v>
      </c>
      <c r="M20" s="37">
        <v>66.265100000000004</v>
      </c>
      <c r="N20" s="46" t="s">
        <v>73</v>
      </c>
      <c r="O20" s="37">
        <v>1.2048000000000001</v>
      </c>
      <c r="P20" s="39" t="s">
        <v>73</v>
      </c>
      <c r="Q20" s="40">
        <v>0.80320000000000003</v>
      </c>
      <c r="R20" s="47">
        <v>61</v>
      </c>
      <c r="S20" s="40">
        <v>24.498000000000001</v>
      </c>
      <c r="T20" s="36">
        <v>14</v>
      </c>
      <c r="U20" s="41">
        <v>5.6224999999999996</v>
      </c>
      <c r="V20" s="36">
        <v>20</v>
      </c>
      <c r="W20" s="41">
        <v>8.0320999999999998</v>
      </c>
      <c r="X20" s="42">
        <v>58</v>
      </c>
      <c r="Y20" s="43">
        <v>100</v>
      </c>
    </row>
    <row r="21" spans="1:25" s="33" customFormat="1" ht="15" customHeight="1" x14ac:dyDescent="0.2">
      <c r="A21" s="21" t="s">
        <v>19</v>
      </c>
      <c r="B21" s="73" t="s">
        <v>35</v>
      </c>
      <c r="C21" s="23">
        <v>3663</v>
      </c>
      <c r="D21" s="45">
        <v>14</v>
      </c>
      <c r="E21" s="25">
        <v>0.38219999999999998</v>
      </c>
      <c r="F21" s="26">
        <v>110</v>
      </c>
      <c r="G21" s="25">
        <v>3.0030000000000001</v>
      </c>
      <c r="H21" s="44">
        <v>1085</v>
      </c>
      <c r="I21" s="25">
        <v>29.6205</v>
      </c>
      <c r="J21" s="26">
        <v>973</v>
      </c>
      <c r="K21" s="25">
        <v>26.562899999999999</v>
      </c>
      <c r="L21" s="26">
        <v>1400</v>
      </c>
      <c r="M21" s="25">
        <v>38.22</v>
      </c>
      <c r="N21" s="26">
        <v>11</v>
      </c>
      <c r="O21" s="25">
        <v>0.30030000000000001</v>
      </c>
      <c r="P21" s="48">
        <v>70</v>
      </c>
      <c r="Q21" s="28">
        <v>1.911</v>
      </c>
      <c r="R21" s="24">
        <v>1727</v>
      </c>
      <c r="S21" s="28">
        <v>47.147100000000002</v>
      </c>
      <c r="T21" s="45">
        <v>79</v>
      </c>
      <c r="U21" s="30">
        <v>2.1566999999999994</v>
      </c>
      <c r="V21" s="45">
        <v>285</v>
      </c>
      <c r="W21" s="30">
        <v>7.7805</v>
      </c>
      <c r="X21" s="31">
        <v>477</v>
      </c>
      <c r="Y21" s="32">
        <v>99.580699999999993</v>
      </c>
    </row>
    <row r="22" spans="1:25" s="33" customFormat="1" ht="15" customHeight="1" x14ac:dyDescent="0.2">
      <c r="A22" s="21" t="s">
        <v>19</v>
      </c>
      <c r="B22" s="34" t="s">
        <v>36</v>
      </c>
      <c r="C22" s="35">
        <v>1018</v>
      </c>
      <c r="D22" s="36">
        <v>5</v>
      </c>
      <c r="E22" s="37">
        <v>0.49120000000000003</v>
      </c>
      <c r="F22" s="46">
        <v>14</v>
      </c>
      <c r="G22" s="37">
        <v>1.3752</v>
      </c>
      <c r="H22" s="46">
        <v>96</v>
      </c>
      <c r="I22" s="37">
        <v>9.4303000000000008</v>
      </c>
      <c r="J22" s="38">
        <v>187</v>
      </c>
      <c r="K22" s="37">
        <v>18.369399999999999</v>
      </c>
      <c r="L22" s="38">
        <v>681</v>
      </c>
      <c r="M22" s="37">
        <v>66.895899999999997</v>
      </c>
      <c r="N22" s="38">
        <v>0</v>
      </c>
      <c r="O22" s="37">
        <v>0</v>
      </c>
      <c r="P22" s="49">
        <v>35</v>
      </c>
      <c r="Q22" s="40">
        <v>3.4380999999999999</v>
      </c>
      <c r="R22" s="47">
        <v>386</v>
      </c>
      <c r="S22" s="40">
        <v>37.917499999999997</v>
      </c>
      <c r="T22" s="47">
        <v>23</v>
      </c>
      <c r="U22" s="41">
        <v>2.2593000000000001</v>
      </c>
      <c r="V22" s="47">
        <v>66</v>
      </c>
      <c r="W22" s="41">
        <v>6.4832999999999998</v>
      </c>
      <c r="X22" s="42">
        <v>134</v>
      </c>
      <c r="Y22" s="43">
        <v>100</v>
      </c>
    </row>
    <row r="23" spans="1:25" s="33" customFormat="1" ht="15" customHeight="1" x14ac:dyDescent="0.2">
      <c r="A23" s="21" t="s">
        <v>19</v>
      </c>
      <c r="B23" s="73" t="s">
        <v>33</v>
      </c>
      <c r="C23" s="23">
        <v>592</v>
      </c>
      <c r="D23" s="24" t="s">
        <v>73</v>
      </c>
      <c r="E23" s="25">
        <v>0.33779999999999999</v>
      </c>
      <c r="F23" s="26">
        <v>24</v>
      </c>
      <c r="G23" s="25">
        <v>4.0541</v>
      </c>
      <c r="H23" s="26">
        <v>123</v>
      </c>
      <c r="I23" s="25">
        <v>20.777000000000001</v>
      </c>
      <c r="J23" s="26">
        <v>79</v>
      </c>
      <c r="K23" s="25">
        <v>13.3446</v>
      </c>
      <c r="L23" s="26">
        <v>343</v>
      </c>
      <c r="M23" s="25">
        <v>57.9392</v>
      </c>
      <c r="N23" s="26">
        <v>0</v>
      </c>
      <c r="O23" s="25">
        <v>0</v>
      </c>
      <c r="P23" s="48">
        <v>21</v>
      </c>
      <c r="Q23" s="28">
        <v>3.5472999999999999</v>
      </c>
      <c r="R23" s="45">
        <v>206</v>
      </c>
      <c r="S23" s="28">
        <v>34.7973</v>
      </c>
      <c r="T23" s="24">
        <v>15</v>
      </c>
      <c r="U23" s="30">
        <v>2.5337999999999994</v>
      </c>
      <c r="V23" s="24">
        <v>24</v>
      </c>
      <c r="W23" s="30">
        <v>4.0541</v>
      </c>
      <c r="X23" s="31">
        <v>80</v>
      </c>
      <c r="Y23" s="32">
        <v>100</v>
      </c>
    </row>
    <row r="24" spans="1:25" s="33" customFormat="1" ht="15" customHeight="1" x14ac:dyDescent="0.2">
      <c r="A24" s="21" t="s">
        <v>19</v>
      </c>
      <c r="B24" s="34" t="s">
        <v>37</v>
      </c>
      <c r="C24" s="35">
        <v>294</v>
      </c>
      <c r="D24" s="47">
        <v>6</v>
      </c>
      <c r="E24" s="37">
        <v>2.0407999999999999</v>
      </c>
      <c r="F24" s="38">
        <v>4</v>
      </c>
      <c r="G24" s="37">
        <v>1.3605</v>
      </c>
      <c r="H24" s="46">
        <v>74</v>
      </c>
      <c r="I24" s="37">
        <v>25.170100000000001</v>
      </c>
      <c r="J24" s="38">
        <v>54</v>
      </c>
      <c r="K24" s="37">
        <v>18.3673</v>
      </c>
      <c r="L24" s="38">
        <v>151</v>
      </c>
      <c r="M24" s="37">
        <v>51.360500000000002</v>
      </c>
      <c r="N24" s="38" t="s">
        <v>73</v>
      </c>
      <c r="O24" s="37">
        <v>0.34010000000000001</v>
      </c>
      <c r="P24" s="49">
        <v>4</v>
      </c>
      <c r="Q24" s="40">
        <v>1.3605</v>
      </c>
      <c r="R24" s="47">
        <v>96</v>
      </c>
      <c r="S24" s="40">
        <v>32.653100000000002</v>
      </c>
      <c r="T24" s="36">
        <v>0</v>
      </c>
      <c r="U24" s="41">
        <v>0</v>
      </c>
      <c r="V24" s="36">
        <v>33</v>
      </c>
      <c r="W24" s="41">
        <v>11.224500000000003</v>
      </c>
      <c r="X24" s="42">
        <v>76</v>
      </c>
      <c r="Y24" s="43">
        <v>100</v>
      </c>
    </row>
    <row r="25" spans="1:25" s="33" customFormat="1" ht="15" customHeight="1" x14ac:dyDescent="0.2">
      <c r="A25" s="21" t="s">
        <v>19</v>
      </c>
      <c r="B25" s="73" t="s">
        <v>38</v>
      </c>
      <c r="C25" s="74">
        <v>519</v>
      </c>
      <c r="D25" s="24">
        <v>0</v>
      </c>
      <c r="E25" s="25">
        <v>0</v>
      </c>
      <c r="F25" s="26">
        <v>6</v>
      </c>
      <c r="G25" s="25">
        <v>1.1560999999999999</v>
      </c>
      <c r="H25" s="26">
        <v>16</v>
      </c>
      <c r="I25" s="25">
        <v>3.0829</v>
      </c>
      <c r="J25" s="26">
        <v>163</v>
      </c>
      <c r="K25" s="25">
        <v>31.406600000000001</v>
      </c>
      <c r="L25" s="44">
        <v>322</v>
      </c>
      <c r="M25" s="25">
        <v>62.042400000000001</v>
      </c>
      <c r="N25" s="26" t="s">
        <v>73</v>
      </c>
      <c r="O25" s="25">
        <v>0.19270000000000001</v>
      </c>
      <c r="P25" s="48">
        <v>11</v>
      </c>
      <c r="Q25" s="28">
        <v>2.1194999999999999</v>
      </c>
      <c r="R25" s="24">
        <v>46</v>
      </c>
      <c r="S25" s="28">
        <v>8.8632000000000009</v>
      </c>
      <c r="T25" s="24" t="s">
        <v>73</v>
      </c>
      <c r="U25" s="30">
        <v>0.19270000000000001</v>
      </c>
      <c r="V25" s="24">
        <v>13</v>
      </c>
      <c r="W25" s="30">
        <v>2.5047999999999999</v>
      </c>
      <c r="X25" s="31">
        <v>132</v>
      </c>
      <c r="Y25" s="32">
        <v>100</v>
      </c>
    </row>
    <row r="26" spans="1:25" s="33" customFormat="1" ht="15" customHeight="1" x14ac:dyDescent="0.2">
      <c r="A26" s="21" t="s">
        <v>19</v>
      </c>
      <c r="B26" s="34" t="s">
        <v>39</v>
      </c>
      <c r="C26" s="35">
        <v>911</v>
      </c>
      <c r="D26" s="36">
        <v>6</v>
      </c>
      <c r="E26" s="37">
        <v>0.65859999999999996</v>
      </c>
      <c r="F26" s="46">
        <v>16</v>
      </c>
      <c r="G26" s="37">
        <v>1.7563</v>
      </c>
      <c r="H26" s="46">
        <v>44</v>
      </c>
      <c r="I26" s="37">
        <v>4.8299000000000003</v>
      </c>
      <c r="J26" s="38">
        <v>534</v>
      </c>
      <c r="K26" s="37">
        <v>58.616900000000001</v>
      </c>
      <c r="L26" s="38">
        <v>304</v>
      </c>
      <c r="M26" s="37">
        <v>33.369900000000001</v>
      </c>
      <c r="N26" s="46" t="s">
        <v>73</v>
      </c>
      <c r="O26" s="37">
        <v>0.10979999999999999</v>
      </c>
      <c r="P26" s="49">
        <v>6</v>
      </c>
      <c r="Q26" s="40">
        <v>0.65859999999999996</v>
      </c>
      <c r="R26" s="36">
        <v>262</v>
      </c>
      <c r="S26" s="40">
        <v>28.759599999999999</v>
      </c>
      <c r="T26" s="36">
        <v>60</v>
      </c>
      <c r="U26" s="41">
        <v>6.5861999999999998</v>
      </c>
      <c r="V26" s="36">
        <v>29</v>
      </c>
      <c r="W26" s="41">
        <v>3.1833</v>
      </c>
      <c r="X26" s="42">
        <v>206</v>
      </c>
      <c r="Y26" s="43">
        <v>100</v>
      </c>
    </row>
    <row r="27" spans="1:25" s="33" customFormat="1" ht="15" customHeight="1" x14ac:dyDescent="0.2">
      <c r="A27" s="21" t="s">
        <v>19</v>
      </c>
      <c r="B27" s="73" t="s">
        <v>42</v>
      </c>
      <c r="C27" s="74">
        <v>195</v>
      </c>
      <c r="D27" s="45" t="s">
        <v>73</v>
      </c>
      <c r="E27" s="25">
        <v>1.0256000000000001</v>
      </c>
      <c r="F27" s="26">
        <v>4</v>
      </c>
      <c r="G27" s="25">
        <v>2.0512999999999999</v>
      </c>
      <c r="H27" s="26" t="s">
        <v>73</v>
      </c>
      <c r="I27" s="25">
        <v>1.5385</v>
      </c>
      <c r="J27" s="26">
        <v>12</v>
      </c>
      <c r="K27" s="25">
        <v>6.1538000000000004</v>
      </c>
      <c r="L27" s="44">
        <v>170</v>
      </c>
      <c r="M27" s="25">
        <v>87.179500000000004</v>
      </c>
      <c r="N27" s="26" t="s">
        <v>73</v>
      </c>
      <c r="O27" s="25">
        <v>0.51280000000000003</v>
      </c>
      <c r="P27" s="48" t="s">
        <v>73</v>
      </c>
      <c r="Q27" s="28">
        <v>1.5385</v>
      </c>
      <c r="R27" s="45">
        <v>87</v>
      </c>
      <c r="S27" s="28">
        <v>44.615400000000001</v>
      </c>
      <c r="T27" s="24">
        <v>9</v>
      </c>
      <c r="U27" s="30">
        <v>4.6154000000000002</v>
      </c>
      <c r="V27" s="24">
        <v>20</v>
      </c>
      <c r="W27" s="30">
        <v>10.256399999999999</v>
      </c>
      <c r="X27" s="31">
        <v>52</v>
      </c>
      <c r="Y27" s="32">
        <v>100</v>
      </c>
    </row>
    <row r="28" spans="1:25" s="33" customFormat="1" ht="15" customHeight="1" x14ac:dyDescent="0.2">
      <c r="A28" s="21" t="s">
        <v>19</v>
      </c>
      <c r="B28" s="34" t="s">
        <v>41</v>
      </c>
      <c r="C28" s="50">
        <v>1930</v>
      </c>
      <c r="D28" s="47">
        <v>9</v>
      </c>
      <c r="E28" s="37">
        <v>0.46629999999999999</v>
      </c>
      <c r="F28" s="38">
        <v>60</v>
      </c>
      <c r="G28" s="37">
        <v>3.1088</v>
      </c>
      <c r="H28" s="38">
        <v>309</v>
      </c>
      <c r="I28" s="37">
        <v>16.010400000000001</v>
      </c>
      <c r="J28" s="38">
        <v>1028</v>
      </c>
      <c r="K28" s="37">
        <v>53.264200000000002</v>
      </c>
      <c r="L28" s="46">
        <v>480</v>
      </c>
      <c r="M28" s="37">
        <v>24.8705</v>
      </c>
      <c r="N28" s="38" t="s">
        <v>73</v>
      </c>
      <c r="O28" s="37">
        <v>5.1799999999999999E-2</v>
      </c>
      <c r="P28" s="39">
        <v>43</v>
      </c>
      <c r="Q28" s="40">
        <v>2.2280000000000002</v>
      </c>
      <c r="R28" s="36">
        <v>819</v>
      </c>
      <c r="S28" s="40">
        <v>42.435200000000002</v>
      </c>
      <c r="T28" s="47">
        <v>71</v>
      </c>
      <c r="U28" s="41">
        <v>3.6787999999999998</v>
      </c>
      <c r="V28" s="47">
        <v>38</v>
      </c>
      <c r="W28" s="41">
        <v>1.9689000000000001</v>
      </c>
      <c r="X28" s="42">
        <v>231</v>
      </c>
      <c r="Y28" s="43">
        <v>100</v>
      </c>
    </row>
    <row r="29" spans="1:25" s="33" customFormat="1" ht="15" customHeight="1" x14ac:dyDescent="0.2">
      <c r="A29" s="21" t="s">
        <v>19</v>
      </c>
      <c r="B29" s="73" t="s">
        <v>40</v>
      </c>
      <c r="C29" s="23">
        <v>1037</v>
      </c>
      <c r="D29" s="24">
        <v>5</v>
      </c>
      <c r="E29" s="25">
        <v>0.48220000000000002</v>
      </c>
      <c r="F29" s="26">
        <v>36</v>
      </c>
      <c r="G29" s="25">
        <v>3.4716</v>
      </c>
      <c r="H29" s="44">
        <v>267</v>
      </c>
      <c r="I29" s="25">
        <v>25.747299999999999</v>
      </c>
      <c r="J29" s="26">
        <v>298</v>
      </c>
      <c r="K29" s="25">
        <v>28.736699999999999</v>
      </c>
      <c r="L29" s="44">
        <v>412</v>
      </c>
      <c r="M29" s="25">
        <v>39.729999999999997</v>
      </c>
      <c r="N29" s="26" t="s">
        <v>73</v>
      </c>
      <c r="O29" s="25">
        <v>9.64E-2</v>
      </c>
      <c r="P29" s="48">
        <v>18</v>
      </c>
      <c r="Q29" s="28">
        <v>1.7358</v>
      </c>
      <c r="R29" s="24">
        <v>394</v>
      </c>
      <c r="S29" s="28">
        <v>37.994199999999999</v>
      </c>
      <c r="T29" s="24">
        <v>38</v>
      </c>
      <c r="U29" s="30">
        <v>3.6644000000000001</v>
      </c>
      <c r="V29" s="24">
        <v>109</v>
      </c>
      <c r="W29" s="30">
        <v>10.511100000000001</v>
      </c>
      <c r="X29" s="31">
        <v>200</v>
      </c>
      <c r="Y29" s="32">
        <v>100</v>
      </c>
    </row>
    <row r="30" spans="1:25" s="33" customFormat="1" ht="15" customHeight="1" x14ac:dyDescent="0.2">
      <c r="A30" s="21" t="s">
        <v>19</v>
      </c>
      <c r="B30" s="34" t="s">
        <v>43</v>
      </c>
      <c r="C30" s="35">
        <v>2474</v>
      </c>
      <c r="D30" s="47">
        <v>31</v>
      </c>
      <c r="E30" s="37">
        <v>1.2529999999999999</v>
      </c>
      <c r="F30" s="46">
        <v>44</v>
      </c>
      <c r="G30" s="37">
        <v>1.7785</v>
      </c>
      <c r="H30" s="38">
        <v>161</v>
      </c>
      <c r="I30" s="37">
        <v>6.5076999999999998</v>
      </c>
      <c r="J30" s="38">
        <v>590</v>
      </c>
      <c r="K30" s="37">
        <v>23.847999999999999</v>
      </c>
      <c r="L30" s="38">
        <v>1591</v>
      </c>
      <c r="M30" s="37">
        <v>64.308800000000005</v>
      </c>
      <c r="N30" s="38">
        <v>0</v>
      </c>
      <c r="O30" s="37">
        <v>0</v>
      </c>
      <c r="P30" s="39">
        <v>57</v>
      </c>
      <c r="Q30" s="40">
        <v>2.3039999999999994</v>
      </c>
      <c r="R30" s="36">
        <v>644</v>
      </c>
      <c r="S30" s="40">
        <v>26.0307</v>
      </c>
      <c r="T30" s="47">
        <v>53</v>
      </c>
      <c r="U30" s="41">
        <v>2.1423000000000001</v>
      </c>
      <c r="V30" s="47">
        <v>142</v>
      </c>
      <c r="W30" s="41">
        <v>5.7397</v>
      </c>
      <c r="X30" s="42">
        <v>568</v>
      </c>
      <c r="Y30" s="43">
        <v>100</v>
      </c>
    </row>
    <row r="31" spans="1:25" s="33" customFormat="1" ht="15" customHeight="1" x14ac:dyDescent="0.2">
      <c r="A31" s="21" t="s">
        <v>19</v>
      </c>
      <c r="B31" s="73" t="s">
        <v>44</v>
      </c>
      <c r="C31" s="74">
        <v>1876</v>
      </c>
      <c r="D31" s="24">
        <v>49</v>
      </c>
      <c r="E31" s="25">
        <v>2.6118999999999999</v>
      </c>
      <c r="F31" s="44">
        <v>176</v>
      </c>
      <c r="G31" s="25">
        <v>9.3817000000000004</v>
      </c>
      <c r="H31" s="26">
        <v>215</v>
      </c>
      <c r="I31" s="25">
        <v>11.460599999999999</v>
      </c>
      <c r="J31" s="44">
        <v>392</v>
      </c>
      <c r="K31" s="25">
        <v>20.895499999999998</v>
      </c>
      <c r="L31" s="26">
        <v>970</v>
      </c>
      <c r="M31" s="25">
        <v>51.705800000000011</v>
      </c>
      <c r="N31" s="26">
        <v>5</v>
      </c>
      <c r="O31" s="25">
        <v>0.26650000000000001</v>
      </c>
      <c r="P31" s="27">
        <v>69</v>
      </c>
      <c r="Q31" s="28">
        <v>3.6779999999999999</v>
      </c>
      <c r="R31" s="24">
        <v>927</v>
      </c>
      <c r="S31" s="28">
        <v>49.413600000000002</v>
      </c>
      <c r="T31" s="45">
        <v>30</v>
      </c>
      <c r="U31" s="30">
        <v>1.5991</v>
      </c>
      <c r="V31" s="45">
        <v>205</v>
      </c>
      <c r="W31" s="30">
        <v>10.9275</v>
      </c>
      <c r="X31" s="31">
        <v>224</v>
      </c>
      <c r="Y31" s="32">
        <v>100</v>
      </c>
    </row>
    <row r="32" spans="1:25" s="33" customFormat="1" ht="15" customHeight="1" x14ac:dyDescent="0.2">
      <c r="A32" s="21" t="s">
        <v>19</v>
      </c>
      <c r="B32" s="34" t="s">
        <v>46</v>
      </c>
      <c r="C32" s="35">
        <v>939</v>
      </c>
      <c r="D32" s="36">
        <v>0</v>
      </c>
      <c r="E32" s="37">
        <v>0</v>
      </c>
      <c r="F32" s="38">
        <v>8</v>
      </c>
      <c r="G32" s="37">
        <v>0.85199999999999998</v>
      </c>
      <c r="H32" s="38">
        <v>13</v>
      </c>
      <c r="I32" s="37">
        <v>1.3845000000000001</v>
      </c>
      <c r="J32" s="38">
        <v>764</v>
      </c>
      <c r="K32" s="37">
        <v>81.363200000000006</v>
      </c>
      <c r="L32" s="46">
        <v>152</v>
      </c>
      <c r="M32" s="37">
        <v>16.1874</v>
      </c>
      <c r="N32" s="46">
        <v>0</v>
      </c>
      <c r="O32" s="37">
        <v>0</v>
      </c>
      <c r="P32" s="49" t="s">
        <v>73</v>
      </c>
      <c r="Q32" s="40">
        <v>0.21299999999999999</v>
      </c>
      <c r="R32" s="47">
        <v>37</v>
      </c>
      <c r="S32" s="40">
        <v>3.9403999999999999</v>
      </c>
      <c r="T32" s="36" t="s">
        <v>73</v>
      </c>
      <c r="U32" s="41">
        <v>0.31950000000000001</v>
      </c>
      <c r="V32" s="36">
        <v>7</v>
      </c>
      <c r="W32" s="41">
        <v>0.74550000000000005</v>
      </c>
      <c r="X32" s="42">
        <v>197</v>
      </c>
      <c r="Y32" s="43">
        <v>100</v>
      </c>
    </row>
    <row r="33" spans="1:25" s="33" customFormat="1" ht="15" customHeight="1" x14ac:dyDescent="0.2">
      <c r="A33" s="21" t="s">
        <v>19</v>
      </c>
      <c r="B33" s="73" t="s">
        <v>45</v>
      </c>
      <c r="C33" s="23">
        <v>1195</v>
      </c>
      <c r="D33" s="45">
        <v>7</v>
      </c>
      <c r="E33" s="25">
        <v>0.58579999999999999</v>
      </c>
      <c r="F33" s="26">
        <v>25</v>
      </c>
      <c r="G33" s="25">
        <v>2.0920999999999998</v>
      </c>
      <c r="H33" s="44">
        <v>60</v>
      </c>
      <c r="I33" s="25">
        <v>5.0209000000000001</v>
      </c>
      <c r="J33" s="26">
        <v>323</v>
      </c>
      <c r="K33" s="25">
        <v>27.029299999999999</v>
      </c>
      <c r="L33" s="26">
        <v>757</v>
      </c>
      <c r="M33" s="25">
        <v>63.347299999999997</v>
      </c>
      <c r="N33" s="44" t="s">
        <v>73</v>
      </c>
      <c r="O33" s="25">
        <v>8.3699999999999997E-2</v>
      </c>
      <c r="P33" s="48">
        <v>22</v>
      </c>
      <c r="Q33" s="28">
        <v>1.841</v>
      </c>
      <c r="R33" s="45">
        <v>526</v>
      </c>
      <c r="S33" s="28">
        <v>44.0167</v>
      </c>
      <c r="T33" s="45">
        <v>26</v>
      </c>
      <c r="U33" s="30">
        <v>2.1757</v>
      </c>
      <c r="V33" s="45">
        <v>25</v>
      </c>
      <c r="W33" s="30">
        <v>2.0920999999999998</v>
      </c>
      <c r="X33" s="31">
        <v>249</v>
      </c>
      <c r="Y33" s="32">
        <v>100</v>
      </c>
    </row>
    <row r="34" spans="1:25" s="33" customFormat="1" ht="15" customHeight="1" x14ac:dyDescent="0.2">
      <c r="A34" s="21" t="s">
        <v>19</v>
      </c>
      <c r="B34" s="34" t="s">
        <v>47</v>
      </c>
      <c r="C34" s="50">
        <v>57</v>
      </c>
      <c r="D34" s="36">
        <v>13</v>
      </c>
      <c r="E34" s="37">
        <v>22.806999999999999</v>
      </c>
      <c r="F34" s="38" t="s">
        <v>73</v>
      </c>
      <c r="G34" s="37">
        <v>3.5087999999999999</v>
      </c>
      <c r="H34" s="46" t="s">
        <v>73</v>
      </c>
      <c r="I34" s="37">
        <v>5.2632000000000012</v>
      </c>
      <c r="J34" s="38">
        <v>0</v>
      </c>
      <c r="K34" s="37">
        <v>0</v>
      </c>
      <c r="L34" s="46">
        <v>37</v>
      </c>
      <c r="M34" s="37">
        <v>64.912300000000002</v>
      </c>
      <c r="N34" s="46">
        <v>0</v>
      </c>
      <c r="O34" s="37">
        <v>0</v>
      </c>
      <c r="P34" s="39" t="s">
        <v>73</v>
      </c>
      <c r="Q34" s="40">
        <v>3.5087999999999999</v>
      </c>
      <c r="R34" s="47">
        <v>8</v>
      </c>
      <c r="S34" s="40">
        <v>14.0351</v>
      </c>
      <c r="T34" s="47" t="s">
        <v>73</v>
      </c>
      <c r="U34" s="41">
        <v>3.5087999999999999</v>
      </c>
      <c r="V34" s="47" t="s">
        <v>73</v>
      </c>
      <c r="W34" s="41">
        <v>3.5087999999999999</v>
      </c>
      <c r="X34" s="42">
        <v>30</v>
      </c>
      <c r="Y34" s="43">
        <v>100</v>
      </c>
    </row>
    <row r="35" spans="1:25" s="33" customFormat="1" ht="15" customHeight="1" x14ac:dyDescent="0.2">
      <c r="A35" s="21" t="s">
        <v>19</v>
      </c>
      <c r="B35" s="73" t="s">
        <v>50</v>
      </c>
      <c r="C35" s="74">
        <v>825</v>
      </c>
      <c r="D35" s="45">
        <v>23</v>
      </c>
      <c r="E35" s="25">
        <v>2.7879</v>
      </c>
      <c r="F35" s="26">
        <v>48</v>
      </c>
      <c r="G35" s="25">
        <v>5.8182</v>
      </c>
      <c r="H35" s="44">
        <v>184</v>
      </c>
      <c r="I35" s="25">
        <v>22.303000000000001</v>
      </c>
      <c r="J35" s="26">
        <v>121</v>
      </c>
      <c r="K35" s="25">
        <v>14.666700000000001</v>
      </c>
      <c r="L35" s="44">
        <v>427</v>
      </c>
      <c r="M35" s="25">
        <v>51.757599999999989</v>
      </c>
      <c r="N35" s="26">
        <v>0</v>
      </c>
      <c r="O35" s="25">
        <v>0</v>
      </c>
      <c r="P35" s="48">
        <v>22</v>
      </c>
      <c r="Q35" s="28">
        <v>2.6667000000000001</v>
      </c>
      <c r="R35" s="45">
        <v>336</v>
      </c>
      <c r="S35" s="28">
        <v>40.7273</v>
      </c>
      <c r="T35" s="45">
        <v>6</v>
      </c>
      <c r="U35" s="30">
        <v>0.72729999999999995</v>
      </c>
      <c r="V35" s="45">
        <v>109</v>
      </c>
      <c r="W35" s="30">
        <v>13.2121</v>
      </c>
      <c r="X35" s="31">
        <v>80</v>
      </c>
      <c r="Y35" s="32">
        <v>100</v>
      </c>
    </row>
    <row r="36" spans="1:25" s="33" customFormat="1" ht="15" customHeight="1" x14ac:dyDescent="0.2">
      <c r="A36" s="21" t="s">
        <v>19</v>
      </c>
      <c r="B36" s="34" t="s">
        <v>54</v>
      </c>
      <c r="C36" s="50">
        <v>633</v>
      </c>
      <c r="D36" s="47">
        <v>9</v>
      </c>
      <c r="E36" s="37">
        <v>1.4218</v>
      </c>
      <c r="F36" s="38">
        <v>20</v>
      </c>
      <c r="G36" s="37">
        <v>3.1596000000000002</v>
      </c>
      <c r="H36" s="38">
        <v>301</v>
      </c>
      <c r="I36" s="37">
        <v>47.551299999999998</v>
      </c>
      <c r="J36" s="46">
        <v>105</v>
      </c>
      <c r="K36" s="37">
        <v>16.587700000000005</v>
      </c>
      <c r="L36" s="46">
        <v>167</v>
      </c>
      <c r="M36" s="37">
        <v>26.382300000000001</v>
      </c>
      <c r="N36" s="38">
        <v>5</v>
      </c>
      <c r="O36" s="37">
        <v>0.78990000000000005</v>
      </c>
      <c r="P36" s="49">
        <v>26</v>
      </c>
      <c r="Q36" s="40">
        <v>4.1074000000000002</v>
      </c>
      <c r="R36" s="47">
        <v>187</v>
      </c>
      <c r="S36" s="40">
        <v>29.541899999999998</v>
      </c>
      <c r="T36" s="36">
        <v>10</v>
      </c>
      <c r="U36" s="41">
        <v>1.5798000000000001</v>
      </c>
      <c r="V36" s="36">
        <v>105</v>
      </c>
      <c r="W36" s="41">
        <v>16.587700000000005</v>
      </c>
      <c r="X36" s="42">
        <v>65</v>
      </c>
      <c r="Y36" s="43">
        <v>100</v>
      </c>
    </row>
    <row r="37" spans="1:25" s="33" customFormat="1" ht="15" customHeight="1" x14ac:dyDescent="0.2">
      <c r="A37" s="21" t="s">
        <v>19</v>
      </c>
      <c r="B37" s="73" t="s">
        <v>51</v>
      </c>
      <c r="C37" s="23">
        <v>351</v>
      </c>
      <c r="D37" s="24" t="s">
        <v>73</v>
      </c>
      <c r="E37" s="25">
        <v>0.85470000000000002</v>
      </c>
      <c r="F37" s="26">
        <v>8</v>
      </c>
      <c r="G37" s="25">
        <v>2.2791999999999999</v>
      </c>
      <c r="H37" s="26">
        <v>21</v>
      </c>
      <c r="I37" s="25">
        <v>5.9828999999999999</v>
      </c>
      <c r="J37" s="26">
        <v>8</v>
      </c>
      <c r="K37" s="25">
        <v>2.2791999999999999</v>
      </c>
      <c r="L37" s="26">
        <v>309</v>
      </c>
      <c r="M37" s="25">
        <v>88.034199999999998</v>
      </c>
      <c r="N37" s="44">
        <v>0</v>
      </c>
      <c r="O37" s="25">
        <v>0</v>
      </c>
      <c r="P37" s="48" t="s">
        <v>73</v>
      </c>
      <c r="Q37" s="28">
        <v>0.56979999999999997</v>
      </c>
      <c r="R37" s="45">
        <v>162</v>
      </c>
      <c r="S37" s="28">
        <v>46.153799999999997</v>
      </c>
      <c r="T37" s="24">
        <v>17</v>
      </c>
      <c r="U37" s="30">
        <v>4.8433000000000002</v>
      </c>
      <c r="V37" s="24">
        <v>5</v>
      </c>
      <c r="W37" s="30">
        <v>1.4245000000000001</v>
      </c>
      <c r="X37" s="31">
        <v>64</v>
      </c>
      <c r="Y37" s="32">
        <v>100</v>
      </c>
    </row>
    <row r="38" spans="1:25" s="33" customFormat="1" ht="15" customHeight="1" x14ac:dyDescent="0.2">
      <c r="A38" s="21" t="s">
        <v>19</v>
      </c>
      <c r="B38" s="34" t="s">
        <v>52</v>
      </c>
      <c r="C38" s="35">
        <v>869</v>
      </c>
      <c r="D38" s="36" t="s">
        <v>73</v>
      </c>
      <c r="E38" s="37">
        <v>0.2301</v>
      </c>
      <c r="F38" s="38">
        <v>36</v>
      </c>
      <c r="G38" s="37">
        <v>4.1426999999999996</v>
      </c>
      <c r="H38" s="38">
        <v>253</v>
      </c>
      <c r="I38" s="37">
        <v>29.113900000000001</v>
      </c>
      <c r="J38" s="38">
        <v>259</v>
      </c>
      <c r="K38" s="37">
        <v>29.804400000000001</v>
      </c>
      <c r="L38" s="38">
        <v>307</v>
      </c>
      <c r="M38" s="37">
        <v>35.328000000000003</v>
      </c>
      <c r="N38" s="38" t="s">
        <v>73</v>
      </c>
      <c r="O38" s="37">
        <v>0.34520000000000001</v>
      </c>
      <c r="P38" s="39">
        <v>9</v>
      </c>
      <c r="Q38" s="40">
        <v>1.0357000000000001</v>
      </c>
      <c r="R38" s="47">
        <v>333</v>
      </c>
      <c r="S38" s="40">
        <v>38.319899999999997</v>
      </c>
      <c r="T38" s="36">
        <v>23</v>
      </c>
      <c r="U38" s="41">
        <v>2.6467000000000001</v>
      </c>
      <c r="V38" s="36">
        <v>27</v>
      </c>
      <c r="W38" s="41">
        <v>3.1070000000000002</v>
      </c>
      <c r="X38" s="42">
        <v>202</v>
      </c>
      <c r="Y38" s="43">
        <v>100</v>
      </c>
    </row>
    <row r="39" spans="1:25" s="33" customFormat="1" ht="15" customHeight="1" x14ac:dyDescent="0.2">
      <c r="A39" s="21" t="s">
        <v>19</v>
      </c>
      <c r="B39" s="73" t="s">
        <v>53</v>
      </c>
      <c r="C39" s="23">
        <v>635</v>
      </c>
      <c r="D39" s="45">
        <v>103</v>
      </c>
      <c r="E39" s="25">
        <v>16.220500000000001</v>
      </c>
      <c r="F39" s="26">
        <v>7</v>
      </c>
      <c r="G39" s="25">
        <v>1.1024</v>
      </c>
      <c r="H39" s="44">
        <v>368</v>
      </c>
      <c r="I39" s="25">
        <v>57.952800000000003</v>
      </c>
      <c r="J39" s="26">
        <v>17</v>
      </c>
      <c r="K39" s="25">
        <v>2.6772</v>
      </c>
      <c r="L39" s="44">
        <v>137</v>
      </c>
      <c r="M39" s="25">
        <v>21.5748</v>
      </c>
      <c r="N39" s="26">
        <v>0</v>
      </c>
      <c r="O39" s="25">
        <v>0</v>
      </c>
      <c r="P39" s="48" t="s">
        <v>73</v>
      </c>
      <c r="Q39" s="28">
        <v>0.47239999999999999</v>
      </c>
      <c r="R39" s="24">
        <v>139</v>
      </c>
      <c r="S39" s="28">
        <v>21.889800000000001</v>
      </c>
      <c r="T39" s="24" t="s">
        <v>73</v>
      </c>
      <c r="U39" s="30">
        <v>0.315</v>
      </c>
      <c r="V39" s="24">
        <v>105</v>
      </c>
      <c r="W39" s="30">
        <v>16.535399999999999</v>
      </c>
      <c r="X39" s="31">
        <v>98</v>
      </c>
      <c r="Y39" s="32">
        <v>100</v>
      </c>
    </row>
    <row r="40" spans="1:25" s="33" customFormat="1" ht="15" customHeight="1" x14ac:dyDescent="0.2">
      <c r="A40" s="21" t="s">
        <v>19</v>
      </c>
      <c r="B40" s="34" t="s">
        <v>55</v>
      </c>
      <c r="C40" s="50">
        <v>5674</v>
      </c>
      <c r="D40" s="36">
        <v>44</v>
      </c>
      <c r="E40" s="37">
        <v>0.77549999999999997</v>
      </c>
      <c r="F40" s="38">
        <v>447</v>
      </c>
      <c r="G40" s="37">
        <v>7.8780000000000001</v>
      </c>
      <c r="H40" s="38">
        <v>1881</v>
      </c>
      <c r="I40" s="37">
        <v>33.151200000000003</v>
      </c>
      <c r="J40" s="46">
        <v>1766</v>
      </c>
      <c r="K40" s="37">
        <v>31.124400000000001</v>
      </c>
      <c r="L40" s="46">
        <v>1492</v>
      </c>
      <c r="M40" s="37">
        <v>26.295400000000001</v>
      </c>
      <c r="N40" s="38">
        <v>10</v>
      </c>
      <c r="O40" s="37">
        <v>0.1762</v>
      </c>
      <c r="P40" s="39">
        <v>34</v>
      </c>
      <c r="Q40" s="40">
        <v>0.59919999999999995</v>
      </c>
      <c r="R40" s="47">
        <v>1451</v>
      </c>
      <c r="S40" s="40">
        <v>25.572800000000001</v>
      </c>
      <c r="T40" s="36">
        <v>111</v>
      </c>
      <c r="U40" s="41">
        <v>1.9562999999999999</v>
      </c>
      <c r="V40" s="36">
        <v>1024</v>
      </c>
      <c r="W40" s="41">
        <v>18.0472</v>
      </c>
      <c r="X40" s="42">
        <v>785</v>
      </c>
      <c r="Y40" s="43">
        <v>100</v>
      </c>
    </row>
    <row r="41" spans="1:25" s="33" customFormat="1" ht="15" customHeight="1" x14ac:dyDescent="0.2">
      <c r="A41" s="21" t="s">
        <v>19</v>
      </c>
      <c r="B41" s="73" t="s">
        <v>48</v>
      </c>
      <c r="C41" s="23">
        <v>1978</v>
      </c>
      <c r="D41" s="45">
        <v>23</v>
      </c>
      <c r="E41" s="25">
        <v>1.1628000000000001</v>
      </c>
      <c r="F41" s="26">
        <v>32</v>
      </c>
      <c r="G41" s="25">
        <v>1.6177999999999999</v>
      </c>
      <c r="H41" s="26">
        <v>298</v>
      </c>
      <c r="I41" s="25">
        <v>15.0657</v>
      </c>
      <c r="J41" s="26">
        <v>706</v>
      </c>
      <c r="K41" s="25">
        <v>35.692599999999999</v>
      </c>
      <c r="L41" s="44">
        <v>850</v>
      </c>
      <c r="M41" s="25">
        <v>42.97270000000001</v>
      </c>
      <c r="N41" s="44" t="s">
        <v>73</v>
      </c>
      <c r="O41" s="25">
        <v>5.0599999999999999E-2</v>
      </c>
      <c r="P41" s="27">
        <v>68</v>
      </c>
      <c r="Q41" s="28">
        <v>3.4378000000000002</v>
      </c>
      <c r="R41" s="24">
        <v>833</v>
      </c>
      <c r="S41" s="28">
        <v>42.113199999999999</v>
      </c>
      <c r="T41" s="45">
        <v>41</v>
      </c>
      <c r="U41" s="30">
        <v>2.0728</v>
      </c>
      <c r="V41" s="45">
        <v>104</v>
      </c>
      <c r="W41" s="30">
        <v>5.2577999999999996</v>
      </c>
      <c r="X41" s="31">
        <v>392</v>
      </c>
      <c r="Y41" s="32">
        <v>100</v>
      </c>
    </row>
    <row r="42" spans="1:25" s="33" customFormat="1" ht="15" customHeight="1" x14ac:dyDescent="0.2">
      <c r="A42" s="21" t="s">
        <v>19</v>
      </c>
      <c r="B42" s="34" t="s">
        <v>49</v>
      </c>
      <c r="C42" s="50">
        <v>94</v>
      </c>
      <c r="D42" s="36">
        <v>11</v>
      </c>
      <c r="E42" s="37">
        <v>11.7021</v>
      </c>
      <c r="F42" s="38" t="s">
        <v>73</v>
      </c>
      <c r="G42" s="37">
        <v>1.0638000000000001</v>
      </c>
      <c r="H42" s="38">
        <v>4</v>
      </c>
      <c r="I42" s="37">
        <v>4.2553000000000001</v>
      </c>
      <c r="J42" s="46">
        <v>10</v>
      </c>
      <c r="K42" s="37">
        <v>10.638299999999999</v>
      </c>
      <c r="L42" s="46">
        <v>68</v>
      </c>
      <c r="M42" s="37">
        <v>72.340400000000002</v>
      </c>
      <c r="N42" s="46">
        <v>0</v>
      </c>
      <c r="O42" s="37">
        <v>0</v>
      </c>
      <c r="P42" s="39">
        <v>0</v>
      </c>
      <c r="Q42" s="40">
        <v>0</v>
      </c>
      <c r="R42" s="47">
        <v>38</v>
      </c>
      <c r="S42" s="40">
        <v>40.4255</v>
      </c>
      <c r="T42" s="36" t="s">
        <v>73</v>
      </c>
      <c r="U42" s="41">
        <v>3.1915</v>
      </c>
      <c r="V42" s="36">
        <v>5</v>
      </c>
      <c r="W42" s="41">
        <v>5.3190999999999997</v>
      </c>
      <c r="X42" s="42">
        <v>18</v>
      </c>
      <c r="Y42" s="43">
        <v>100</v>
      </c>
    </row>
    <row r="43" spans="1:25" s="33" customFormat="1" ht="15" customHeight="1" x14ac:dyDescent="0.2">
      <c r="A43" s="21" t="s">
        <v>19</v>
      </c>
      <c r="B43" s="73" t="s">
        <v>56</v>
      </c>
      <c r="C43" s="23">
        <v>1912</v>
      </c>
      <c r="D43" s="24">
        <v>5</v>
      </c>
      <c r="E43" s="25">
        <v>0.26150000000000001</v>
      </c>
      <c r="F43" s="26">
        <v>35</v>
      </c>
      <c r="G43" s="25">
        <v>1.8305</v>
      </c>
      <c r="H43" s="44">
        <v>105</v>
      </c>
      <c r="I43" s="25">
        <v>5.4916</v>
      </c>
      <c r="J43" s="26">
        <v>819</v>
      </c>
      <c r="K43" s="25">
        <v>42.834699999999998</v>
      </c>
      <c r="L43" s="26">
        <v>882</v>
      </c>
      <c r="M43" s="25">
        <v>46.1297</v>
      </c>
      <c r="N43" s="26" t="s">
        <v>73</v>
      </c>
      <c r="O43" s="25">
        <v>5.2299999999999999E-2</v>
      </c>
      <c r="P43" s="27">
        <v>65</v>
      </c>
      <c r="Q43" s="28">
        <v>3.3996</v>
      </c>
      <c r="R43" s="45">
        <v>483</v>
      </c>
      <c r="S43" s="28">
        <v>25.261500000000005</v>
      </c>
      <c r="T43" s="45">
        <v>40</v>
      </c>
      <c r="U43" s="30">
        <v>2.0920999999999998</v>
      </c>
      <c r="V43" s="45">
        <v>76</v>
      </c>
      <c r="W43" s="30">
        <v>3.9748999999999999</v>
      </c>
      <c r="X43" s="31">
        <v>323</v>
      </c>
      <c r="Y43" s="32">
        <v>100</v>
      </c>
    </row>
    <row r="44" spans="1:25" s="33" customFormat="1" ht="15" customHeight="1" x14ac:dyDescent="0.2">
      <c r="A44" s="21" t="s">
        <v>19</v>
      </c>
      <c r="B44" s="34" t="s">
        <v>57</v>
      </c>
      <c r="C44" s="35">
        <v>541</v>
      </c>
      <c r="D44" s="36">
        <v>61</v>
      </c>
      <c r="E44" s="37">
        <v>11.275399999999999</v>
      </c>
      <c r="F44" s="46">
        <v>9</v>
      </c>
      <c r="G44" s="37">
        <v>1.6636</v>
      </c>
      <c r="H44" s="38">
        <v>116</v>
      </c>
      <c r="I44" s="37">
        <v>21.441800000000001</v>
      </c>
      <c r="J44" s="38">
        <v>116</v>
      </c>
      <c r="K44" s="37">
        <v>21.441800000000001</v>
      </c>
      <c r="L44" s="38">
        <v>214</v>
      </c>
      <c r="M44" s="37">
        <v>39.556399999999989</v>
      </c>
      <c r="N44" s="46" t="s">
        <v>73</v>
      </c>
      <c r="O44" s="37">
        <v>0.36969999999999997</v>
      </c>
      <c r="P44" s="49">
        <v>23</v>
      </c>
      <c r="Q44" s="40">
        <v>4.2514000000000003</v>
      </c>
      <c r="R44" s="47">
        <v>135</v>
      </c>
      <c r="S44" s="40">
        <v>24.953800000000001</v>
      </c>
      <c r="T44" s="47">
        <v>5</v>
      </c>
      <c r="U44" s="41">
        <v>0.92420000000000002</v>
      </c>
      <c r="V44" s="47">
        <v>46</v>
      </c>
      <c r="W44" s="41">
        <v>8.5028000000000006</v>
      </c>
      <c r="X44" s="42">
        <v>134</v>
      </c>
      <c r="Y44" s="43">
        <v>100</v>
      </c>
    </row>
    <row r="45" spans="1:25" s="33" customFormat="1" ht="15" customHeight="1" x14ac:dyDescent="0.2">
      <c r="A45" s="21" t="s">
        <v>19</v>
      </c>
      <c r="B45" s="73" t="s">
        <v>58</v>
      </c>
      <c r="C45" s="23">
        <v>2313</v>
      </c>
      <c r="D45" s="45">
        <v>56</v>
      </c>
      <c r="E45" s="25">
        <v>2.4211</v>
      </c>
      <c r="F45" s="26">
        <v>23</v>
      </c>
      <c r="G45" s="25">
        <v>0.99439999999999995</v>
      </c>
      <c r="H45" s="44">
        <v>662</v>
      </c>
      <c r="I45" s="25">
        <v>28.620799999999999</v>
      </c>
      <c r="J45" s="26">
        <v>59</v>
      </c>
      <c r="K45" s="25">
        <v>2.5508000000000002</v>
      </c>
      <c r="L45" s="44">
        <v>1385</v>
      </c>
      <c r="M45" s="25">
        <v>59.878900000000002</v>
      </c>
      <c r="N45" s="26">
        <v>21</v>
      </c>
      <c r="O45" s="25">
        <v>0.90790000000000004</v>
      </c>
      <c r="P45" s="27">
        <v>107</v>
      </c>
      <c r="Q45" s="28">
        <v>4.6260000000000012</v>
      </c>
      <c r="R45" s="24">
        <v>615</v>
      </c>
      <c r="S45" s="28">
        <v>26.588799999999999</v>
      </c>
      <c r="T45" s="45">
        <v>65</v>
      </c>
      <c r="U45" s="30">
        <v>2.8102</v>
      </c>
      <c r="V45" s="45">
        <v>148</v>
      </c>
      <c r="W45" s="30">
        <v>6.3986000000000001</v>
      </c>
      <c r="X45" s="31">
        <v>146</v>
      </c>
      <c r="Y45" s="32">
        <v>100</v>
      </c>
    </row>
    <row r="46" spans="1:25" s="33" customFormat="1" ht="15" customHeight="1" x14ac:dyDescent="0.2">
      <c r="A46" s="21" t="s">
        <v>19</v>
      </c>
      <c r="B46" s="34" t="s">
        <v>59</v>
      </c>
      <c r="C46" s="35">
        <v>2495</v>
      </c>
      <c r="D46" s="36">
        <v>4</v>
      </c>
      <c r="E46" s="37">
        <v>0.1603</v>
      </c>
      <c r="F46" s="38">
        <v>52</v>
      </c>
      <c r="G46" s="37">
        <v>2.0842000000000001</v>
      </c>
      <c r="H46" s="38">
        <v>394</v>
      </c>
      <c r="I46" s="37">
        <v>15.791600000000001</v>
      </c>
      <c r="J46" s="38">
        <v>527</v>
      </c>
      <c r="K46" s="37">
        <v>21.122199999999999</v>
      </c>
      <c r="L46" s="46">
        <v>1464</v>
      </c>
      <c r="M46" s="37">
        <v>58.677399999999999</v>
      </c>
      <c r="N46" s="46">
        <v>0</v>
      </c>
      <c r="O46" s="37">
        <v>0</v>
      </c>
      <c r="P46" s="49">
        <v>54</v>
      </c>
      <c r="Q46" s="40">
        <v>2.1642999999999999</v>
      </c>
      <c r="R46" s="36">
        <v>1081</v>
      </c>
      <c r="S46" s="40">
        <v>43.326700000000002</v>
      </c>
      <c r="T46" s="36">
        <v>96</v>
      </c>
      <c r="U46" s="41">
        <v>3.8477000000000001</v>
      </c>
      <c r="V46" s="36">
        <v>95</v>
      </c>
      <c r="W46" s="41">
        <v>3.8075999999999999</v>
      </c>
      <c r="X46" s="42">
        <v>453</v>
      </c>
      <c r="Y46" s="43">
        <v>100</v>
      </c>
    </row>
    <row r="47" spans="1:25" s="33" customFormat="1" ht="15" customHeight="1" x14ac:dyDescent="0.2">
      <c r="A47" s="21" t="s">
        <v>19</v>
      </c>
      <c r="B47" s="73" t="s">
        <v>60</v>
      </c>
      <c r="C47" s="74">
        <v>293</v>
      </c>
      <c r="D47" s="24">
        <v>0</v>
      </c>
      <c r="E47" s="25">
        <v>0</v>
      </c>
      <c r="F47" s="44" t="s">
        <v>73</v>
      </c>
      <c r="G47" s="25">
        <v>1.0239</v>
      </c>
      <c r="H47" s="44">
        <v>73</v>
      </c>
      <c r="I47" s="25">
        <v>24.9147</v>
      </c>
      <c r="J47" s="44">
        <v>23</v>
      </c>
      <c r="K47" s="25">
        <v>7.8498000000000001</v>
      </c>
      <c r="L47" s="44">
        <v>189</v>
      </c>
      <c r="M47" s="25">
        <v>64.505099999999999</v>
      </c>
      <c r="N47" s="26">
        <v>0</v>
      </c>
      <c r="O47" s="25">
        <v>0</v>
      </c>
      <c r="P47" s="27">
        <v>5</v>
      </c>
      <c r="Q47" s="28">
        <v>1.7064999999999999</v>
      </c>
      <c r="R47" s="45">
        <v>107</v>
      </c>
      <c r="S47" s="28">
        <v>36.518799999999999</v>
      </c>
      <c r="T47" s="24">
        <v>12</v>
      </c>
      <c r="U47" s="30">
        <v>4.0956000000000001</v>
      </c>
      <c r="V47" s="24">
        <v>14</v>
      </c>
      <c r="W47" s="30">
        <v>4.7782</v>
      </c>
      <c r="X47" s="31">
        <v>36</v>
      </c>
      <c r="Y47" s="32">
        <v>100</v>
      </c>
    </row>
    <row r="48" spans="1:25" s="33" customFormat="1" ht="15" customHeight="1" x14ac:dyDescent="0.2">
      <c r="A48" s="21" t="s">
        <v>19</v>
      </c>
      <c r="B48" s="34" t="s">
        <v>61</v>
      </c>
      <c r="C48" s="35">
        <v>524</v>
      </c>
      <c r="D48" s="47" t="s">
        <v>73</v>
      </c>
      <c r="E48" s="37">
        <v>0.38169999999999998</v>
      </c>
      <c r="F48" s="38">
        <v>8</v>
      </c>
      <c r="G48" s="37">
        <v>1.5266999999999999</v>
      </c>
      <c r="H48" s="46">
        <v>22</v>
      </c>
      <c r="I48" s="37">
        <v>4.1985000000000001</v>
      </c>
      <c r="J48" s="38">
        <v>240</v>
      </c>
      <c r="K48" s="37">
        <v>45.801499999999997</v>
      </c>
      <c r="L48" s="38">
        <v>240</v>
      </c>
      <c r="M48" s="37">
        <v>45.801499999999997</v>
      </c>
      <c r="N48" s="46">
        <v>0</v>
      </c>
      <c r="O48" s="37">
        <v>0</v>
      </c>
      <c r="P48" s="49">
        <v>12</v>
      </c>
      <c r="Q48" s="40">
        <v>2.2900999999999998</v>
      </c>
      <c r="R48" s="47">
        <v>208</v>
      </c>
      <c r="S48" s="40">
        <v>39.694699999999997</v>
      </c>
      <c r="T48" s="47">
        <v>14</v>
      </c>
      <c r="U48" s="41">
        <v>2.6718000000000006</v>
      </c>
      <c r="V48" s="47">
        <v>21</v>
      </c>
      <c r="W48" s="41">
        <v>4.0076000000000001</v>
      </c>
      <c r="X48" s="42">
        <v>148</v>
      </c>
      <c r="Y48" s="43">
        <v>100</v>
      </c>
    </row>
    <row r="49" spans="1:25" s="33" customFormat="1" ht="15" customHeight="1" x14ac:dyDescent="0.2">
      <c r="A49" s="21" t="s">
        <v>19</v>
      </c>
      <c r="B49" s="73" t="s">
        <v>62</v>
      </c>
      <c r="C49" s="74">
        <v>85</v>
      </c>
      <c r="D49" s="24">
        <v>17</v>
      </c>
      <c r="E49" s="25">
        <v>20</v>
      </c>
      <c r="F49" s="26">
        <v>4</v>
      </c>
      <c r="G49" s="25">
        <v>4.7058999999999997</v>
      </c>
      <c r="H49" s="26">
        <v>4</v>
      </c>
      <c r="I49" s="25">
        <v>4.7058999999999997</v>
      </c>
      <c r="J49" s="26">
        <v>6</v>
      </c>
      <c r="K49" s="25">
        <v>7.0587999999999997</v>
      </c>
      <c r="L49" s="44">
        <v>51</v>
      </c>
      <c r="M49" s="25">
        <v>60</v>
      </c>
      <c r="N49" s="44">
        <v>0</v>
      </c>
      <c r="O49" s="25">
        <v>0</v>
      </c>
      <c r="P49" s="27" t="s">
        <v>73</v>
      </c>
      <c r="Q49" s="28">
        <v>3.5293999999999999</v>
      </c>
      <c r="R49" s="45">
        <v>22</v>
      </c>
      <c r="S49" s="28">
        <v>25.882400000000001</v>
      </c>
      <c r="T49" s="45" t="s">
        <v>73</v>
      </c>
      <c r="U49" s="30">
        <v>3.5293999999999999</v>
      </c>
      <c r="V49" s="45">
        <v>6</v>
      </c>
      <c r="W49" s="30">
        <v>7.0587999999999997</v>
      </c>
      <c r="X49" s="31">
        <v>34</v>
      </c>
      <c r="Y49" s="32">
        <v>100</v>
      </c>
    </row>
    <row r="50" spans="1:25" s="33" customFormat="1" ht="15" customHeight="1" x14ac:dyDescent="0.2">
      <c r="A50" s="21" t="s">
        <v>19</v>
      </c>
      <c r="B50" s="34" t="s">
        <v>63</v>
      </c>
      <c r="C50" s="35">
        <v>1130</v>
      </c>
      <c r="D50" s="36">
        <v>0</v>
      </c>
      <c r="E50" s="37">
        <v>0</v>
      </c>
      <c r="F50" s="38">
        <v>11</v>
      </c>
      <c r="G50" s="37">
        <v>0.97350000000000003</v>
      </c>
      <c r="H50" s="46">
        <v>91</v>
      </c>
      <c r="I50" s="37">
        <v>8.0531000000000006</v>
      </c>
      <c r="J50" s="38">
        <v>691</v>
      </c>
      <c r="K50" s="37">
        <v>61.150399999999998</v>
      </c>
      <c r="L50" s="38">
        <v>329</v>
      </c>
      <c r="M50" s="37">
        <v>29.114999999999998</v>
      </c>
      <c r="N50" s="46" t="s">
        <v>73</v>
      </c>
      <c r="O50" s="37">
        <v>0.17699999999999999</v>
      </c>
      <c r="P50" s="49">
        <v>6</v>
      </c>
      <c r="Q50" s="40">
        <v>0.53100000000000003</v>
      </c>
      <c r="R50" s="36">
        <v>226</v>
      </c>
      <c r="S50" s="40">
        <v>20</v>
      </c>
      <c r="T50" s="36">
        <v>10</v>
      </c>
      <c r="U50" s="41">
        <v>0.88500000000000001</v>
      </c>
      <c r="V50" s="36">
        <v>31</v>
      </c>
      <c r="W50" s="41">
        <v>2.7433999999999994</v>
      </c>
      <c r="X50" s="42">
        <v>146</v>
      </c>
      <c r="Y50" s="43">
        <v>100</v>
      </c>
    </row>
    <row r="51" spans="1:25" s="33" customFormat="1" ht="15" customHeight="1" x14ac:dyDescent="0.2">
      <c r="A51" s="21" t="s">
        <v>19</v>
      </c>
      <c r="B51" s="73" t="s">
        <v>64</v>
      </c>
      <c r="C51" s="23">
        <v>9072</v>
      </c>
      <c r="D51" s="24">
        <v>39</v>
      </c>
      <c r="E51" s="25">
        <v>0.4299</v>
      </c>
      <c r="F51" s="44">
        <v>277</v>
      </c>
      <c r="G51" s="25">
        <v>3.0533999999999999</v>
      </c>
      <c r="H51" s="26">
        <v>4860</v>
      </c>
      <c r="I51" s="25">
        <v>53.571399999999997</v>
      </c>
      <c r="J51" s="26">
        <v>1513</v>
      </c>
      <c r="K51" s="25">
        <v>16.677700000000002</v>
      </c>
      <c r="L51" s="26">
        <v>2245</v>
      </c>
      <c r="M51" s="25">
        <v>24.746500000000001</v>
      </c>
      <c r="N51" s="44">
        <v>10</v>
      </c>
      <c r="O51" s="25">
        <v>0.11020000000000001</v>
      </c>
      <c r="P51" s="27">
        <v>128</v>
      </c>
      <c r="Q51" s="28">
        <v>1.4109</v>
      </c>
      <c r="R51" s="24">
        <v>3336</v>
      </c>
      <c r="S51" s="28">
        <v>36.772500000000001</v>
      </c>
      <c r="T51" s="24">
        <v>322</v>
      </c>
      <c r="U51" s="30">
        <v>3.5493999999999999</v>
      </c>
      <c r="V51" s="24">
        <v>983</v>
      </c>
      <c r="W51" s="30">
        <v>10.8355</v>
      </c>
      <c r="X51" s="31">
        <v>1058</v>
      </c>
      <c r="Y51" s="32">
        <v>100</v>
      </c>
    </row>
    <row r="52" spans="1:25" s="33" customFormat="1" ht="15" customHeight="1" x14ac:dyDescent="0.2">
      <c r="A52" s="21" t="s">
        <v>19</v>
      </c>
      <c r="B52" s="34" t="s">
        <v>65</v>
      </c>
      <c r="C52" s="35">
        <v>484</v>
      </c>
      <c r="D52" s="47" t="s">
        <v>73</v>
      </c>
      <c r="E52" s="37">
        <v>0.61980000000000002</v>
      </c>
      <c r="F52" s="38">
        <v>9</v>
      </c>
      <c r="G52" s="37">
        <v>1.8594999999999999</v>
      </c>
      <c r="H52" s="46">
        <v>101</v>
      </c>
      <c r="I52" s="37">
        <v>20.867799999999999</v>
      </c>
      <c r="J52" s="46">
        <v>10</v>
      </c>
      <c r="K52" s="37">
        <v>2.0661</v>
      </c>
      <c r="L52" s="38">
        <v>335</v>
      </c>
      <c r="M52" s="37">
        <v>69.2149</v>
      </c>
      <c r="N52" s="46">
        <v>14</v>
      </c>
      <c r="O52" s="37">
        <v>2.8925999999999998</v>
      </c>
      <c r="P52" s="39">
        <v>12</v>
      </c>
      <c r="Q52" s="40">
        <v>2.4792999999999994</v>
      </c>
      <c r="R52" s="36">
        <v>330</v>
      </c>
      <c r="S52" s="40">
        <v>68.181799999999996</v>
      </c>
      <c r="T52" s="36" t="s">
        <v>73</v>
      </c>
      <c r="U52" s="41">
        <v>0.41320000000000001</v>
      </c>
      <c r="V52" s="36">
        <v>69</v>
      </c>
      <c r="W52" s="41">
        <v>14.2562</v>
      </c>
      <c r="X52" s="42">
        <v>76</v>
      </c>
      <c r="Y52" s="43">
        <v>100</v>
      </c>
    </row>
    <row r="53" spans="1:25" s="33" customFormat="1" ht="15" customHeight="1" x14ac:dyDescent="0.2">
      <c r="A53" s="21" t="s">
        <v>19</v>
      </c>
      <c r="B53" s="73" t="s">
        <v>66</v>
      </c>
      <c r="C53" s="74">
        <v>104</v>
      </c>
      <c r="D53" s="45">
        <v>0</v>
      </c>
      <c r="E53" s="25">
        <v>0</v>
      </c>
      <c r="F53" s="26" t="s">
        <v>73</v>
      </c>
      <c r="G53" s="25">
        <v>1.9231</v>
      </c>
      <c r="H53" s="44" t="s">
        <v>73</v>
      </c>
      <c r="I53" s="25">
        <v>1.9231</v>
      </c>
      <c r="J53" s="26" t="s">
        <v>73</v>
      </c>
      <c r="K53" s="25">
        <v>2.8845999999999998</v>
      </c>
      <c r="L53" s="44">
        <v>97</v>
      </c>
      <c r="M53" s="25">
        <v>93.269199999999998</v>
      </c>
      <c r="N53" s="44">
        <v>0</v>
      </c>
      <c r="O53" s="25">
        <v>0</v>
      </c>
      <c r="P53" s="27">
        <v>0</v>
      </c>
      <c r="Q53" s="28">
        <v>0</v>
      </c>
      <c r="R53" s="45">
        <v>31</v>
      </c>
      <c r="S53" s="28">
        <v>29.807700000000001</v>
      </c>
      <c r="T53" s="24">
        <v>8</v>
      </c>
      <c r="U53" s="30">
        <v>7.6923000000000004</v>
      </c>
      <c r="V53" s="24" t="s">
        <v>73</v>
      </c>
      <c r="W53" s="30">
        <v>1.9231</v>
      </c>
      <c r="X53" s="31">
        <v>37</v>
      </c>
      <c r="Y53" s="32">
        <v>100</v>
      </c>
    </row>
    <row r="54" spans="1:25" s="33" customFormat="1" ht="15" customHeight="1" x14ac:dyDescent="0.2">
      <c r="A54" s="21" t="s">
        <v>19</v>
      </c>
      <c r="B54" s="34" t="s">
        <v>67</v>
      </c>
      <c r="C54" s="35">
        <v>1796</v>
      </c>
      <c r="D54" s="47">
        <v>7</v>
      </c>
      <c r="E54" s="37">
        <v>0.38979999999999998</v>
      </c>
      <c r="F54" s="38">
        <v>109</v>
      </c>
      <c r="G54" s="51">
        <v>6.069</v>
      </c>
      <c r="H54" s="46">
        <v>313</v>
      </c>
      <c r="I54" s="51">
        <v>17.427600000000005</v>
      </c>
      <c r="J54" s="38">
        <v>594</v>
      </c>
      <c r="K54" s="37">
        <v>33.073500000000003</v>
      </c>
      <c r="L54" s="38">
        <v>711</v>
      </c>
      <c r="M54" s="37">
        <v>39.588000000000001</v>
      </c>
      <c r="N54" s="38" t="s">
        <v>73</v>
      </c>
      <c r="O54" s="37">
        <v>5.57E-2</v>
      </c>
      <c r="P54" s="49">
        <v>61</v>
      </c>
      <c r="Q54" s="40">
        <v>3.3963999999999999</v>
      </c>
      <c r="R54" s="36">
        <v>648</v>
      </c>
      <c r="S54" s="40">
        <v>36.080199999999998</v>
      </c>
      <c r="T54" s="47">
        <v>38</v>
      </c>
      <c r="U54" s="41">
        <v>2.1158000000000001</v>
      </c>
      <c r="V54" s="47">
        <v>182</v>
      </c>
      <c r="W54" s="41">
        <v>10.133599999999999</v>
      </c>
      <c r="X54" s="42">
        <v>285</v>
      </c>
      <c r="Y54" s="43">
        <v>100</v>
      </c>
    </row>
    <row r="55" spans="1:25" s="33" customFormat="1" ht="15" customHeight="1" x14ac:dyDescent="0.2">
      <c r="A55" s="21" t="s">
        <v>19</v>
      </c>
      <c r="B55" s="73" t="s">
        <v>68</v>
      </c>
      <c r="C55" s="23">
        <v>5742</v>
      </c>
      <c r="D55" s="24">
        <v>122</v>
      </c>
      <c r="E55" s="25">
        <v>2.1246999999999998</v>
      </c>
      <c r="F55" s="26">
        <v>304</v>
      </c>
      <c r="G55" s="25">
        <v>5.2942999999999998</v>
      </c>
      <c r="H55" s="44">
        <v>1431</v>
      </c>
      <c r="I55" s="25">
        <v>24.921600000000002</v>
      </c>
      <c r="J55" s="44">
        <v>405</v>
      </c>
      <c r="K55" s="25">
        <v>7.0533000000000001</v>
      </c>
      <c r="L55" s="26">
        <v>3049</v>
      </c>
      <c r="M55" s="25">
        <v>53.1</v>
      </c>
      <c r="N55" s="26">
        <v>67</v>
      </c>
      <c r="O55" s="25">
        <v>1.1668000000000001</v>
      </c>
      <c r="P55" s="48">
        <v>364</v>
      </c>
      <c r="Q55" s="28">
        <v>6.3392999999999997</v>
      </c>
      <c r="R55" s="24">
        <v>1803</v>
      </c>
      <c r="S55" s="28">
        <v>31.400200000000002</v>
      </c>
      <c r="T55" s="45">
        <v>184</v>
      </c>
      <c r="U55" s="30">
        <v>3.2044999999999999</v>
      </c>
      <c r="V55" s="45">
        <v>454</v>
      </c>
      <c r="W55" s="30">
        <v>7.9066999999999998</v>
      </c>
      <c r="X55" s="31">
        <v>447</v>
      </c>
      <c r="Y55" s="32">
        <v>100</v>
      </c>
    </row>
    <row r="56" spans="1:25" s="33" customFormat="1" ht="15" customHeight="1" x14ac:dyDescent="0.2">
      <c r="A56" s="21" t="s">
        <v>19</v>
      </c>
      <c r="B56" s="34" t="s">
        <v>69</v>
      </c>
      <c r="C56" s="35">
        <v>236</v>
      </c>
      <c r="D56" s="36">
        <v>0</v>
      </c>
      <c r="E56" s="37">
        <v>0</v>
      </c>
      <c r="F56" s="38">
        <v>0</v>
      </c>
      <c r="G56" s="37">
        <v>0</v>
      </c>
      <c r="H56" s="38" t="s">
        <v>73</v>
      </c>
      <c r="I56" s="37">
        <v>1.2712000000000001</v>
      </c>
      <c r="J56" s="46">
        <v>19</v>
      </c>
      <c r="K56" s="37">
        <v>8.0508000000000006</v>
      </c>
      <c r="L56" s="38">
        <v>209</v>
      </c>
      <c r="M56" s="37">
        <v>88.559299999999979</v>
      </c>
      <c r="N56" s="46">
        <v>0</v>
      </c>
      <c r="O56" s="37">
        <v>0</v>
      </c>
      <c r="P56" s="39">
        <v>5</v>
      </c>
      <c r="Q56" s="40">
        <v>2.1185999999999998</v>
      </c>
      <c r="R56" s="47">
        <v>60</v>
      </c>
      <c r="S56" s="40">
        <v>25.4237</v>
      </c>
      <c r="T56" s="47" t="s">
        <v>73</v>
      </c>
      <c r="U56" s="41">
        <v>0.84750000000000003</v>
      </c>
      <c r="V56" s="47" t="s">
        <v>73</v>
      </c>
      <c r="W56" s="41">
        <v>1.2712000000000001</v>
      </c>
      <c r="X56" s="42">
        <v>63</v>
      </c>
      <c r="Y56" s="43">
        <v>100</v>
      </c>
    </row>
    <row r="57" spans="1:25" s="33" customFormat="1" ht="15" customHeight="1" x14ac:dyDescent="0.2">
      <c r="A57" s="21" t="s">
        <v>19</v>
      </c>
      <c r="B57" s="73" t="s">
        <v>70</v>
      </c>
      <c r="C57" s="23">
        <v>1594</v>
      </c>
      <c r="D57" s="24">
        <v>32</v>
      </c>
      <c r="E57" s="25">
        <v>2.0074999999999998</v>
      </c>
      <c r="F57" s="44">
        <v>76</v>
      </c>
      <c r="G57" s="25">
        <v>4.7679</v>
      </c>
      <c r="H57" s="26">
        <v>238</v>
      </c>
      <c r="I57" s="25">
        <v>14.930999999999999</v>
      </c>
      <c r="J57" s="26">
        <v>229</v>
      </c>
      <c r="K57" s="25">
        <v>14.366400000000001</v>
      </c>
      <c r="L57" s="26">
        <v>981</v>
      </c>
      <c r="M57" s="25">
        <v>61.543300000000002</v>
      </c>
      <c r="N57" s="26" t="s">
        <v>73</v>
      </c>
      <c r="O57" s="25">
        <v>0.1255</v>
      </c>
      <c r="P57" s="48">
        <v>36</v>
      </c>
      <c r="Q57" s="28">
        <v>2.2585000000000006</v>
      </c>
      <c r="R57" s="45">
        <v>479</v>
      </c>
      <c r="S57" s="28">
        <v>30.0502</v>
      </c>
      <c r="T57" s="45">
        <v>10</v>
      </c>
      <c r="U57" s="30">
        <v>0.62739999999999996</v>
      </c>
      <c r="V57" s="45">
        <v>110</v>
      </c>
      <c r="W57" s="30">
        <v>6.9009</v>
      </c>
      <c r="X57" s="31">
        <v>331</v>
      </c>
      <c r="Y57" s="32">
        <v>100</v>
      </c>
    </row>
    <row r="58" spans="1:25" s="33" customFormat="1" ht="15" customHeight="1" thickBot="1" x14ac:dyDescent="0.25">
      <c r="A58" s="21" t="s">
        <v>19</v>
      </c>
      <c r="B58" s="75" t="s">
        <v>71</v>
      </c>
      <c r="C58" s="76">
        <v>84</v>
      </c>
      <c r="D58" s="72" t="s">
        <v>73</v>
      </c>
      <c r="E58" s="53">
        <v>3.5714000000000001</v>
      </c>
      <c r="F58" s="54">
        <v>0</v>
      </c>
      <c r="G58" s="53">
        <v>0</v>
      </c>
      <c r="H58" s="55">
        <v>14</v>
      </c>
      <c r="I58" s="53">
        <v>16.666699999999999</v>
      </c>
      <c r="J58" s="54">
        <v>4</v>
      </c>
      <c r="K58" s="53">
        <v>4.7618999999999998</v>
      </c>
      <c r="L58" s="54">
        <v>61</v>
      </c>
      <c r="M58" s="53">
        <v>72.619</v>
      </c>
      <c r="N58" s="54">
        <v>0</v>
      </c>
      <c r="O58" s="53">
        <v>0</v>
      </c>
      <c r="P58" s="56" t="s">
        <v>73</v>
      </c>
      <c r="Q58" s="57">
        <v>2.3809999999999998</v>
      </c>
      <c r="R58" s="52">
        <v>32</v>
      </c>
      <c r="S58" s="57">
        <v>38.095199999999998</v>
      </c>
      <c r="T58" s="52" t="s">
        <v>73</v>
      </c>
      <c r="U58" s="58">
        <v>3.5714000000000001</v>
      </c>
      <c r="V58" s="52" t="s">
        <v>73</v>
      </c>
      <c r="W58" s="58">
        <v>3.5714000000000001</v>
      </c>
      <c r="X58" s="59">
        <v>36</v>
      </c>
      <c r="Y58" s="60">
        <v>100</v>
      </c>
    </row>
    <row r="59" spans="1:25" s="63" customFormat="1" ht="15" customHeight="1" x14ac:dyDescent="0.2">
      <c r="A59" s="66"/>
      <c r="B59" s="67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8"/>
      <c r="W59" s="69"/>
      <c r="X59" s="62"/>
      <c r="Y59" s="62"/>
    </row>
    <row r="60" spans="1:25" s="63" customFormat="1" ht="15" customHeight="1" x14ac:dyDescent="0.2">
      <c r="A60" s="66"/>
      <c r="B60" s="65" t="str">
        <f>CONCATENATE("NOTE: Table reads (for US Totals):  Of all ",IF(ISTEXT(C7),LEFT(C7,3),TEXT(C7,"#,##0"))," public school male students ",LOWER(A7),", ",IF(ISTEXT(D7),LEFT(D7,3),TEXT(D7,"#,##0"))," (", TEXT(E7,"0.0"),"%) were American Indian or Alaska Native, ",IF(ISTEXT(R7),LEFT(R7,3),TEXT(R7,"#,##0"))," (",TEXT(S7,"0.0"),"%) were students with disabilities served under the Individuals with Disabilities Education Act (IDEA), and ",IF(ISTEXT(T7),LEFT(T7,3),TEXT(T7,"#,##0"))," (",TEXT(U7,"0.0"),"%) were students with disabilities served solely under Section 504 of the Rehabilitation Act of 1973.")</f>
        <v>NOTE: Table reads (for US Totals):  Of all 84,668 public school male students retained in grade 12, 1,266 (1.5%) were American Indian or Alaska Native, 27,909 (33.0%) were students with disabilities served under the Individuals with Disabilities Education Act (IDEA), and 2,400 (2.8%) were students with disabilities served solely under Section 504 of the Rehabilitation Act of 1973.</v>
      </c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8"/>
      <c r="W60" s="69"/>
      <c r="X60" s="62"/>
      <c r="Y60" s="62"/>
    </row>
    <row r="61" spans="1:25" s="33" customFormat="1" ht="15" customHeight="1" x14ac:dyDescent="0.2">
      <c r="A61" s="21"/>
      <c r="B61" s="65" t="s">
        <v>20</v>
      </c>
      <c r="C61" s="70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0"/>
      <c r="S61" s="70"/>
      <c r="T61" s="70"/>
      <c r="U61" s="70"/>
      <c r="V61" s="70"/>
      <c r="W61" s="70"/>
      <c r="X61" s="71"/>
      <c r="Y61" s="71"/>
    </row>
    <row r="62" spans="1:25" s="63" customFormat="1" ht="14.1" customHeight="1" x14ac:dyDescent="0.2">
      <c r="B62" s="80" t="s">
        <v>72</v>
      </c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62"/>
      <c r="Y62" s="61"/>
    </row>
    <row r="63" spans="1:25" s="63" customFormat="1" ht="15" customHeight="1" x14ac:dyDescent="0.2">
      <c r="A63" s="66"/>
      <c r="B63" s="80" t="s">
        <v>74</v>
      </c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62"/>
      <c r="Y63" s="62"/>
    </row>
  </sheetData>
  <sortState ref="B8:Y58">
    <sortCondition ref="B8:B58"/>
  </sortState>
  <mergeCells count="18">
    <mergeCell ref="B63:W63"/>
    <mergeCell ref="B2:Y2"/>
    <mergeCell ref="B4:B5"/>
    <mergeCell ref="C4:C5"/>
    <mergeCell ref="D4:Q4"/>
    <mergeCell ref="R4:S5"/>
    <mergeCell ref="T4:U5"/>
    <mergeCell ref="V4:W5"/>
    <mergeCell ref="X4:X5"/>
    <mergeCell ref="Y4:Y5"/>
    <mergeCell ref="D5:E5"/>
    <mergeCell ref="F5:G5"/>
    <mergeCell ref="H5:I5"/>
    <mergeCell ref="J5:K5"/>
    <mergeCell ref="L5:M5"/>
    <mergeCell ref="N5:O5"/>
    <mergeCell ref="P5:Q5"/>
    <mergeCell ref="B62:W62"/>
  </mergeCells>
  <phoneticPr fontId="15" type="noConversion"/>
  <printOptions horizontalCentered="1"/>
  <pageMargins left="0.5" right="0.5" top="1" bottom="1" header="0.5" footer="0.5"/>
  <pageSetup paperSize="3" scale="62" orientation="landscape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Y63"/>
  <sheetViews>
    <sheetView showGridLines="0" zoomScale="80" zoomScaleNormal="80" workbookViewId="0">
      <selection activeCell="B1" sqref="B1"/>
    </sheetView>
  </sheetViews>
  <sheetFormatPr defaultColWidth="12.1640625" defaultRowHeight="15" customHeight="1" x14ac:dyDescent="0.2"/>
  <cols>
    <col min="1" max="1" width="11" style="10" customWidth="1"/>
    <col min="2" max="2" width="22" style="1" customWidth="1"/>
    <col min="3" max="21" width="15" style="1" customWidth="1"/>
    <col min="22" max="22" width="15" style="5" customWidth="1"/>
    <col min="23" max="23" width="15" style="6" customWidth="1"/>
    <col min="24" max="25" width="15" style="1" customWidth="1"/>
    <col min="26" max="16384" width="12.1640625" style="7"/>
  </cols>
  <sheetData>
    <row r="2" spans="1:25" s="2" customFormat="1" ht="15" customHeight="1" x14ac:dyDescent="0.25">
      <c r="A2" s="9"/>
      <c r="B2" s="81" t="str">
        <f>CONCATENATE("Number and percentage of public school female students ", LOWER(A7), ", by race/ethnicity, disability status, and English proficiency, by state: School Year 2013-14")</f>
        <v>Number and percentage of public school female students retained in grade 12, by race/ethnicity, disability status, and English proficiency, by state: School Year 2013-14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</row>
    <row r="3" spans="1:25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5"/>
      <c r="X3" s="4"/>
      <c r="Y3" s="4"/>
    </row>
    <row r="4" spans="1:25" s="12" customFormat="1" ht="24.95" customHeight="1" x14ac:dyDescent="0.2">
      <c r="A4" s="11"/>
      <c r="B4" s="82" t="s">
        <v>0</v>
      </c>
      <c r="C4" s="84" t="s">
        <v>11</v>
      </c>
      <c r="D4" s="86" t="s">
        <v>10</v>
      </c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8"/>
      <c r="R4" s="89" t="s">
        <v>12</v>
      </c>
      <c r="S4" s="90"/>
      <c r="T4" s="89" t="s">
        <v>13</v>
      </c>
      <c r="U4" s="90"/>
      <c r="V4" s="89" t="s">
        <v>14</v>
      </c>
      <c r="W4" s="90"/>
      <c r="X4" s="93" t="s">
        <v>17</v>
      </c>
      <c r="Y4" s="95" t="s">
        <v>15</v>
      </c>
    </row>
    <row r="5" spans="1:25" s="12" customFormat="1" ht="24.95" customHeight="1" x14ac:dyDescent="0.2">
      <c r="A5" s="11"/>
      <c r="B5" s="83"/>
      <c r="C5" s="85"/>
      <c r="D5" s="97" t="s">
        <v>1</v>
      </c>
      <c r="E5" s="78"/>
      <c r="F5" s="98" t="s">
        <v>2</v>
      </c>
      <c r="G5" s="78"/>
      <c r="H5" s="77" t="s">
        <v>3</v>
      </c>
      <c r="I5" s="78"/>
      <c r="J5" s="77" t="s">
        <v>4</v>
      </c>
      <c r="K5" s="78"/>
      <c r="L5" s="77" t="s">
        <v>5</v>
      </c>
      <c r="M5" s="78"/>
      <c r="N5" s="77" t="s">
        <v>6</v>
      </c>
      <c r="O5" s="78"/>
      <c r="P5" s="77" t="s">
        <v>7</v>
      </c>
      <c r="Q5" s="79"/>
      <c r="R5" s="91"/>
      <c r="S5" s="92"/>
      <c r="T5" s="91"/>
      <c r="U5" s="92"/>
      <c r="V5" s="91"/>
      <c r="W5" s="92"/>
      <c r="X5" s="94"/>
      <c r="Y5" s="96"/>
    </row>
    <row r="6" spans="1:25" s="12" customFormat="1" ht="15" customHeight="1" thickBot="1" x14ac:dyDescent="0.25">
      <c r="A6" s="11"/>
      <c r="B6" s="13"/>
      <c r="C6" s="64"/>
      <c r="D6" s="14" t="s">
        <v>8</v>
      </c>
      <c r="E6" s="15" t="s">
        <v>16</v>
      </c>
      <c r="F6" s="16" t="s">
        <v>8</v>
      </c>
      <c r="G6" s="15" t="s">
        <v>16</v>
      </c>
      <c r="H6" s="16" t="s">
        <v>8</v>
      </c>
      <c r="I6" s="15" t="s">
        <v>16</v>
      </c>
      <c r="J6" s="16" t="s">
        <v>8</v>
      </c>
      <c r="K6" s="15" t="s">
        <v>16</v>
      </c>
      <c r="L6" s="16" t="s">
        <v>8</v>
      </c>
      <c r="M6" s="15" t="s">
        <v>16</v>
      </c>
      <c r="N6" s="16" t="s">
        <v>8</v>
      </c>
      <c r="O6" s="15" t="s">
        <v>16</v>
      </c>
      <c r="P6" s="16" t="s">
        <v>8</v>
      </c>
      <c r="Q6" s="17" t="s">
        <v>16</v>
      </c>
      <c r="R6" s="14" t="s">
        <v>8</v>
      </c>
      <c r="S6" s="18" t="s">
        <v>9</v>
      </c>
      <c r="T6" s="14" t="s">
        <v>8</v>
      </c>
      <c r="U6" s="18" t="s">
        <v>9</v>
      </c>
      <c r="V6" s="16" t="s">
        <v>8</v>
      </c>
      <c r="W6" s="18" t="s">
        <v>9</v>
      </c>
      <c r="X6" s="19"/>
      <c r="Y6" s="20"/>
    </row>
    <row r="7" spans="1:25" s="33" customFormat="1" ht="15" customHeight="1" x14ac:dyDescent="0.2">
      <c r="A7" s="21" t="s">
        <v>19</v>
      </c>
      <c r="B7" s="22" t="s">
        <v>18</v>
      </c>
      <c r="C7" s="23">
        <v>56738</v>
      </c>
      <c r="D7" s="24">
        <v>954</v>
      </c>
      <c r="E7" s="25">
        <v>1.6814</v>
      </c>
      <c r="F7" s="26">
        <v>1991</v>
      </c>
      <c r="G7" s="25">
        <v>3.5091000000000001</v>
      </c>
      <c r="H7" s="26">
        <v>18244</v>
      </c>
      <c r="I7" s="25">
        <v>32.154800000000002</v>
      </c>
      <c r="J7" s="26">
        <v>13903</v>
      </c>
      <c r="K7" s="25">
        <v>24.503900000000002</v>
      </c>
      <c r="L7" s="26">
        <v>19972</v>
      </c>
      <c r="M7" s="25">
        <v>35.200400000000002</v>
      </c>
      <c r="N7" s="44">
        <v>253</v>
      </c>
      <c r="O7" s="25">
        <v>0.44590000000000002</v>
      </c>
      <c r="P7" s="27">
        <v>1421</v>
      </c>
      <c r="Q7" s="28">
        <v>2.5045000000000006</v>
      </c>
      <c r="R7" s="29">
        <v>14709</v>
      </c>
      <c r="S7" s="28">
        <v>25.924399999999999</v>
      </c>
      <c r="T7" s="29">
        <v>1383</v>
      </c>
      <c r="U7" s="30">
        <v>2.4375200000000001</v>
      </c>
      <c r="V7" s="29">
        <v>6580</v>
      </c>
      <c r="W7" s="30">
        <v>11.597200000000003</v>
      </c>
      <c r="X7" s="31">
        <v>11097</v>
      </c>
      <c r="Y7" s="32">
        <v>99.981999999999999</v>
      </c>
    </row>
    <row r="8" spans="1:25" s="33" customFormat="1" ht="15" customHeight="1" x14ac:dyDescent="0.2">
      <c r="A8" s="21" t="s">
        <v>19</v>
      </c>
      <c r="B8" s="34" t="s">
        <v>22</v>
      </c>
      <c r="C8" s="35">
        <v>555</v>
      </c>
      <c r="D8" s="36">
        <v>4</v>
      </c>
      <c r="E8" s="37">
        <v>0.72070000000000001</v>
      </c>
      <c r="F8" s="38">
        <v>7</v>
      </c>
      <c r="G8" s="37">
        <v>1.2613000000000003</v>
      </c>
      <c r="H8" s="46">
        <v>19</v>
      </c>
      <c r="I8" s="37">
        <v>3.4234</v>
      </c>
      <c r="J8" s="38">
        <v>294</v>
      </c>
      <c r="K8" s="37">
        <v>52.972999999999999</v>
      </c>
      <c r="L8" s="38">
        <v>226</v>
      </c>
      <c r="M8" s="37">
        <v>40.720700000000001</v>
      </c>
      <c r="N8" s="38">
        <v>0</v>
      </c>
      <c r="O8" s="37">
        <v>0</v>
      </c>
      <c r="P8" s="49">
        <v>5</v>
      </c>
      <c r="Q8" s="40">
        <v>0.90090000000000003</v>
      </c>
      <c r="R8" s="36">
        <v>124</v>
      </c>
      <c r="S8" s="40">
        <v>22.342300000000005</v>
      </c>
      <c r="T8" s="47">
        <v>8</v>
      </c>
      <c r="U8" s="41">
        <v>1.4414400000000001</v>
      </c>
      <c r="V8" s="47">
        <v>9</v>
      </c>
      <c r="W8" s="41">
        <v>1.6215999999999999</v>
      </c>
      <c r="X8" s="42">
        <v>183</v>
      </c>
      <c r="Y8" s="43">
        <v>100</v>
      </c>
    </row>
    <row r="9" spans="1:25" s="33" customFormat="1" ht="15" customHeight="1" x14ac:dyDescent="0.2">
      <c r="A9" s="21" t="s">
        <v>19</v>
      </c>
      <c r="B9" s="73" t="s">
        <v>21</v>
      </c>
      <c r="C9" s="23">
        <v>310</v>
      </c>
      <c r="D9" s="24">
        <v>78</v>
      </c>
      <c r="E9" s="25">
        <v>25.161300000000001</v>
      </c>
      <c r="F9" s="26">
        <v>14</v>
      </c>
      <c r="G9" s="25">
        <v>4.5160999999999998</v>
      </c>
      <c r="H9" s="26">
        <v>25</v>
      </c>
      <c r="I9" s="25">
        <v>8.0645000000000024</v>
      </c>
      <c r="J9" s="44">
        <v>18</v>
      </c>
      <c r="K9" s="25">
        <v>5.8064999999999998</v>
      </c>
      <c r="L9" s="44">
        <v>126</v>
      </c>
      <c r="M9" s="25">
        <v>40.645200000000003</v>
      </c>
      <c r="N9" s="26">
        <v>14</v>
      </c>
      <c r="O9" s="25">
        <v>4.5160999999999998</v>
      </c>
      <c r="P9" s="48">
        <v>35</v>
      </c>
      <c r="Q9" s="28">
        <v>11.2903</v>
      </c>
      <c r="R9" s="45">
        <v>99</v>
      </c>
      <c r="S9" s="28">
        <v>31.935500000000001</v>
      </c>
      <c r="T9" s="45">
        <v>10</v>
      </c>
      <c r="U9" s="30">
        <v>3.2258100000000001</v>
      </c>
      <c r="V9" s="45">
        <v>40</v>
      </c>
      <c r="W9" s="30">
        <v>12.9032</v>
      </c>
      <c r="X9" s="31">
        <v>108</v>
      </c>
      <c r="Y9" s="32">
        <v>100</v>
      </c>
    </row>
    <row r="10" spans="1:25" s="33" customFormat="1" ht="15" customHeight="1" x14ac:dyDescent="0.2">
      <c r="A10" s="21" t="s">
        <v>19</v>
      </c>
      <c r="B10" s="34" t="s">
        <v>24</v>
      </c>
      <c r="C10" s="35">
        <v>2175</v>
      </c>
      <c r="D10" s="47">
        <v>145</v>
      </c>
      <c r="E10" s="37">
        <v>6.6666999999999996</v>
      </c>
      <c r="F10" s="38">
        <v>52</v>
      </c>
      <c r="G10" s="37">
        <v>2.3908</v>
      </c>
      <c r="H10" s="46">
        <v>1278</v>
      </c>
      <c r="I10" s="37">
        <v>58.758600000000001</v>
      </c>
      <c r="J10" s="38">
        <v>138</v>
      </c>
      <c r="K10" s="37">
        <v>6.3448000000000002</v>
      </c>
      <c r="L10" s="46">
        <v>524</v>
      </c>
      <c r="M10" s="37">
        <v>24.091999999999999</v>
      </c>
      <c r="N10" s="46">
        <v>15</v>
      </c>
      <c r="O10" s="37">
        <v>0.68969999999999998</v>
      </c>
      <c r="P10" s="39">
        <v>23</v>
      </c>
      <c r="Q10" s="40">
        <v>1.0575000000000001</v>
      </c>
      <c r="R10" s="47">
        <v>360</v>
      </c>
      <c r="S10" s="40">
        <v>16.5517</v>
      </c>
      <c r="T10" s="47">
        <v>173</v>
      </c>
      <c r="U10" s="41">
        <v>7.9540199999999999</v>
      </c>
      <c r="V10" s="47">
        <v>135</v>
      </c>
      <c r="W10" s="41">
        <v>6.2069000000000001</v>
      </c>
      <c r="X10" s="42">
        <v>203</v>
      </c>
      <c r="Y10" s="43">
        <v>100</v>
      </c>
    </row>
    <row r="11" spans="1:25" s="33" customFormat="1" ht="15" customHeight="1" x14ac:dyDescent="0.2">
      <c r="A11" s="21" t="s">
        <v>19</v>
      </c>
      <c r="B11" s="73" t="s">
        <v>23</v>
      </c>
      <c r="C11" s="23">
        <v>99</v>
      </c>
      <c r="D11" s="24">
        <v>0</v>
      </c>
      <c r="E11" s="25">
        <v>0</v>
      </c>
      <c r="F11" s="44" t="s">
        <v>73</v>
      </c>
      <c r="G11" s="25">
        <v>3.0303</v>
      </c>
      <c r="H11" s="26">
        <v>18</v>
      </c>
      <c r="I11" s="25">
        <v>18.181799999999999</v>
      </c>
      <c r="J11" s="26">
        <v>26</v>
      </c>
      <c r="K11" s="25">
        <v>26.262599999999999</v>
      </c>
      <c r="L11" s="26">
        <v>49</v>
      </c>
      <c r="M11" s="25">
        <v>49.494900000000001</v>
      </c>
      <c r="N11" s="26" t="s">
        <v>73</v>
      </c>
      <c r="O11" s="25">
        <v>3.0303</v>
      </c>
      <c r="P11" s="48">
        <v>0</v>
      </c>
      <c r="Q11" s="28">
        <v>0</v>
      </c>
      <c r="R11" s="45">
        <v>13</v>
      </c>
      <c r="S11" s="28">
        <v>13.1313</v>
      </c>
      <c r="T11" s="24">
        <v>4</v>
      </c>
      <c r="U11" s="30">
        <v>4.0404</v>
      </c>
      <c r="V11" s="24">
        <v>11</v>
      </c>
      <c r="W11" s="30">
        <v>11.1111</v>
      </c>
      <c r="X11" s="31">
        <v>75</v>
      </c>
      <c r="Y11" s="32">
        <v>100</v>
      </c>
    </row>
    <row r="12" spans="1:25" s="33" customFormat="1" ht="15" customHeight="1" x14ac:dyDescent="0.2">
      <c r="A12" s="21" t="s">
        <v>19</v>
      </c>
      <c r="B12" s="34" t="s">
        <v>25</v>
      </c>
      <c r="C12" s="35">
        <v>5578</v>
      </c>
      <c r="D12" s="36">
        <v>43</v>
      </c>
      <c r="E12" s="37">
        <v>0.77090000000000003</v>
      </c>
      <c r="F12" s="46">
        <v>269</v>
      </c>
      <c r="G12" s="37">
        <v>4.8224999999999998</v>
      </c>
      <c r="H12" s="38">
        <v>3696</v>
      </c>
      <c r="I12" s="37">
        <v>66.260300000000001</v>
      </c>
      <c r="J12" s="38">
        <v>695</v>
      </c>
      <c r="K12" s="37">
        <v>12.4597</v>
      </c>
      <c r="L12" s="38">
        <v>744</v>
      </c>
      <c r="M12" s="37">
        <v>13.338100000000001</v>
      </c>
      <c r="N12" s="46">
        <v>48</v>
      </c>
      <c r="O12" s="37">
        <v>0.86050000000000004</v>
      </c>
      <c r="P12" s="49">
        <v>83</v>
      </c>
      <c r="Q12" s="40">
        <v>1.488</v>
      </c>
      <c r="R12" s="47">
        <v>1228</v>
      </c>
      <c r="S12" s="40">
        <v>22.0151</v>
      </c>
      <c r="T12" s="36">
        <v>67</v>
      </c>
      <c r="U12" s="41">
        <v>1.2011499999999999</v>
      </c>
      <c r="V12" s="36">
        <v>1783</v>
      </c>
      <c r="W12" s="41">
        <v>31.9649</v>
      </c>
      <c r="X12" s="42">
        <v>765</v>
      </c>
      <c r="Y12" s="43">
        <v>100</v>
      </c>
    </row>
    <row r="13" spans="1:25" s="33" customFormat="1" ht="15" customHeight="1" x14ac:dyDescent="0.2">
      <c r="A13" s="21" t="s">
        <v>19</v>
      </c>
      <c r="B13" s="73" t="s">
        <v>26</v>
      </c>
      <c r="C13" s="23">
        <v>2803</v>
      </c>
      <c r="D13" s="24">
        <v>43</v>
      </c>
      <c r="E13" s="25">
        <v>1.5341</v>
      </c>
      <c r="F13" s="44">
        <v>75</v>
      </c>
      <c r="G13" s="25">
        <v>2.6757</v>
      </c>
      <c r="H13" s="26">
        <v>1319</v>
      </c>
      <c r="I13" s="25">
        <v>47.056699999999999</v>
      </c>
      <c r="J13" s="44">
        <v>198</v>
      </c>
      <c r="K13" s="25">
        <v>7.0639000000000003</v>
      </c>
      <c r="L13" s="26">
        <v>1088</v>
      </c>
      <c r="M13" s="25">
        <v>38.815600000000011</v>
      </c>
      <c r="N13" s="26">
        <v>9</v>
      </c>
      <c r="O13" s="25">
        <v>0.3211</v>
      </c>
      <c r="P13" s="27">
        <v>71</v>
      </c>
      <c r="Q13" s="28">
        <v>2.5329999999999999</v>
      </c>
      <c r="R13" s="24">
        <v>697</v>
      </c>
      <c r="S13" s="28">
        <v>24.866199999999999</v>
      </c>
      <c r="T13" s="45">
        <v>38</v>
      </c>
      <c r="U13" s="30">
        <v>1.3556900000000001</v>
      </c>
      <c r="V13" s="45">
        <v>502</v>
      </c>
      <c r="W13" s="30">
        <v>17.909400000000002</v>
      </c>
      <c r="X13" s="31">
        <v>320</v>
      </c>
      <c r="Y13" s="32">
        <v>100</v>
      </c>
    </row>
    <row r="14" spans="1:25" s="33" customFormat="1" ht="15" customHeight="1" x14ac:dyDescent="0.2">
      <c r="A14" s="21" t="s">
        <v>19</v>
      </c>
      <c r="B14" s="34" t="s">
        <v>27</v>
      </c>
      <c r="C14" s="50">
        <v>464</v>
      </c>
      <c r="D14" s="36">
        <v>6</v>
      </c>
      <c r="E14" s="37">
        <v>1.2930999999999997</v>
      </c>
      <c r="F14" s="38">
        <v>15</v>
      </c>
      <c r="G14" s="37">
        <v>3.2328000000000001</v>
      </c>
      <c r="H14" s="46">
        <v>121</v>
      </c>
      <c r="I14" s="37">
        <v>26.0776</v>
      </c>
      <c r="J14" s="46">
        <v>88</v>
      </c>
      <c r="K14" s="37">
        <v>18.965499999999999</v>
      </c>
      <c r="L14" s="46">
        <v>227</v>
      </c>
      <c r="M14" s="37">
        <v>48.92240000000001</v>
      </c>
      <c r="N14" s="38" t="s">
        <v>73</v>
      </c>
      <c r="O14" s="37">
        <v>0.64659999999999995</v>
      </c>
      <c r="P14" s="39">
        <v>4</v>
      </c>
      <c r="Q14" s="40">
        <v>0.86209999999999998</v>
      </c>
      <c r="R14" s="47">
        <v>188</v>
      </c>
      <c r="S14" s="40">
        <v>40.517200000000003</v>
      </c>
      <c r="T14" s="36">
        <v>32</v>
      </c>
      <c r="U14" s="41">
        <v>6.8965500000000004</v>
      </c>
      <c r="V14" s="36">
        <v>38</v>
      </c>
      <c r="W14" s="41">
        <v>8.1897000000000002</v>
      </c>
      <c r="X14" s="42">
        <v>149</v>
      </c>
      <c r="Y14" s="43">
        <v>100</v>
      </c>
    </row>
    <row r="15" spans="1:25" s="33" customFormat="1" ht="15" customHeight="1" x14ac:dyDescent="0.2">
      <c r="A15" s="21" t="s">
        <v>19</v>
      </c>
      <c r="B15" s="73" t="s">
        <v>29</v>
      </c>
      <c r="C15" s="74">
        <v>124</v>
      </c>
      <c r="D15" s="24">
        <v>0</v>
      </c>
      <c r="E15" s="25">
        <v>0</v>
      </c>
      <c r="F15" s="26">
        <v>5</v>
      </c>
      <c r="G15" s="25">
        <v>4.0323000000000002</v>
      </c>
      <c r="H15" s="26">
        <v>16</v>
      </c>
      <c r="I15" s="25">
        <v>12.9032</v>
      </c>
      <c r="J15" s="44">
        <v>46</v>
      </c>
      <c r="K15" s="25">
        <v>37.096800000000002</v>
      </c>
      <c r="L15" s="26">
        <v>53</v>
      </c>
      <c r="M15" s="25">
        <v>42.741900000000001</v>
      </c>
      <c r="N15" s="44">
        <v>0</v>
      </c>
      <c r="O15" s="25">
        <v>0</v>
      </c>
      <c r="P15" s="27">
        <v>4</v>
      </c>
      <c r="Q15" s="28">
        <v>3.2258</v>
      </c>
      <c r="R15" s="45">
        <v>57</v>
      </c>
      <c r="S15" s="28">
        <v>45.967700000000001</v>
      </c>
      <c r="T15" s="24">
        <v>4</v>
      </c>
      <c r="U15" s="30">
        <v>3.2258100000000001</v>
      </c>
      <c r="V15" s="24">
        <v>4</v>
      </c>
      <c r="W15" s="30">
        <v>3.2258</v>
      </c>
      <c r="X15" s="31">
        <v>24</v>
      </c>
      <c r="Y15" s="32">
        <v>100</v>
      </c>
    </row>
    <row r="16" spans="1:25" s="33" customFormat="1" ht="15" customHeight="1" x14ac:dyDescent="0.2">
      <c r="A16" s="21" t="s">
        <v>19</v>
      </c>
      <c r="B16" s="34" t="s">
        <v>28</v>
      </c>
      <c r="C16" s="50">
        <v>33</v>
      </c>
      <c r="D16" s="47">
        <v>0</v>
      </c>
      <c r="E16" s="37">
        <v>0</v>
      </c>
      <c r="F16" s="46">
        <v>0</v>
      </c>
      <c r="G16" s="37">
        <v>0</v>
      </c>
      <c r="H16" s="38" t="s">
        <v>73</v>
      </c>
      <c r="I16" s="37">
        <v>9.0908999999999995</v>
      </c>
      <c r="J16" s="46">
        <v>30</v>
      </c>
      <c r="K16" s="37">
        <v>90.909099999999995</v>
      </c>
      <c r="L16" s="38">
        <v>0</v>
      </c>
      <c r="M16" s="37">
        <v>0</v>
      </c>
      <c r="N16" s="46">
        <v>0</v>
      </c>
      <c r="O16" s="37">
        <v>0</v>
      </c>
      <c r="P16" s="39">
        <v>0</v>
      </c>
      <c r="Q16" s="40">
        <v>0</v>
      </c>
      <c r="R16" s="36">
        <v>9</v>
      </c>
      <c r="S16" s="40">
        <v>27.2727</v>
      </c>
      <c r="T16" s="36">
        <v>0</v>
      </c>
      <c r="U16" s="41">
        <v>0</v>
      </c>
      <c r="V16" s="36" t="s">
        <v>73</v>
      </c>
      <c r="W16" s="41">
        <v>6.0606</v>
      </c>
      <c r="X16" s="42">
        <v>16</v>
      </c>
      <c r="Y16" s="43">
        <v>100</v>
      </c>
    </row>
    <row r="17" spans="1:25" s="33" customFormat="1" ht="15" customHeight="1" x14ac:dyDescent="0.2">
      <c r="A17" s="21" t="s">
        <v>19</v>
      </c>
      <c r="B17" s="73" t="s">
        <v>30</v>
      </c>
      <c r="C17" s="23">
        <v>3834</v>
      </c>
      <c r="D17" s="24">
        <v>14</v>
      </c>
      <c r="E17" s="25">
        <v>0.36520000000000002</v>
      </c>
      <c r="F17" s="44">
        <v>55</v>
      </c>
      <c r="G17" s="25">
        <v>1.4345000000000001</v>
      </c>
      <c r="H17" s="26">
        <v>1078</v>
      </c>
      <c r="I17" s="25">
        <v>28.116800000000001</v>
      </c>
      <c r="J17" s="44">
        <v>1537</v>
      </c>
      <c r="K17" s="25">
        <v>40.088700000000003</v>
      </c>
      <c r="L17" s="44">
        <v>1055</v>
      </c>
      <c r="M17" s="25">
        <v>27.516999999999999</v>
      </c>
      <c r="N17" s="44">
        <v>6</v>
      </c>
      <c r="O17" s="25">
        <v>0.1565</v>
      </c>
      <c r="P17" s="48">
        <v>89</v>
      </c>
      <c r="Q17" s="28">
        <v>2.3212999999999999</v>
      </c>
      <c r="R17" s="24">
        <v>814</v>
      </c>
      <c r="S17" s="28">
        <v>21.231100000000001</v>
      </c>
      <c r="T17" s="24">
        <v>88</v>
      </c>
      <c r="U17" s="30">
        <v>2.2952499999999998</v>
      </c>
      <c r="V17" s="24">
        <v>287</v>
      </c>
      <c r="W17" s="30">
        <v>7.4856999999999996</v>
      </c>
      <c r="X17" s="31">
        <v>455</v>
      </c>
      <c r="Y17" s="32">
        <v>100</v>
      </c>
    </row>
    <row r="18" spans="1:25" s="33" customFormat="1" ht="15" customHeight="1" x14ac:dyDescent="0.2">
      <c r="A18" s="21" t="s">
        <v>19</v>
      </c>
      <c r="B18" s="34" t="s">
        <v>31</v>
      </c>
      <c r="C18" s="35">
        <v>2505</v>
      </c>
      <c r="D18" s="47">
        <v>6</v>
      </c>
      <c r="E18" s="37">
        <v>0.23949999999999999</v>
      </c>
      <c r="F18" s="38">
        <v>106</v>
      </c>
      <c r="G18" s="37">
        <v>4.2314999999999996</v>
      </c>
      <c r="H18" s="38">
        <v>375</v>
      </c>
      <c r="I18" s="37">
        <v>14.9701</v>
      </c>
      <c r="J18" s="38">
        <v>1310</v>
      </c>
      <c r="K18" s="37">
        <v>52.295400000000001</v>
      </c>
      <c r="L18" s="38">
        <v>650</v>
      </c>
      <c r="M18" s="37">
        <v>25.9481</v>
      </c>
      <c r="N18" s="38">
        <v>4</v>
      </c>
      <c r="O18" s="37">
        <v>0.15970000000000001</v>
      </c>
      <c r="P18" s="39">
        <v>54</v>
      </c>
      <c r="Q18" s="40">
        <v>2.1556999999999999</v>
      </c>
      <c r="R18" s="47">
        <v>817</v>
      </c>
      <c r="S18" s="40">
        <v>32.614800000000002</v>
      </c>
      <c r="T18" s="36">
        <v>102</v>
      </c>
      <c r="U18" s="41">
        <v>4.07186</v>
      </c>
      <c r="V18" s="36">
        <v>164</v>
      </c>
      <c r="W18" s="41">
        <v>6.5468999999999999</v>
      </c>
      <c r="X18" s="42">
        <v>393</v>
      </c>
      <c r="Y18" s="43">
        <v>100</v>
      </c>
    </row>
    <row r="19" spans="1:25" s="33" customFormat="1" ht="15" customHeight="1" x14ac:dyDescent="0.2">
      <c r="A19" s="21" t="s">
        <v>19</v>
      </c>
      <c r="B19" s="73" t="s">
        <v>32</v>
      </c>
      <c r="C19" s="23">
        <v>32</v>
      </c>
      <c r="D19" s="24">
        <v>0</v>
      </c>
      <c r="E19" s="25">
        <v>0</v>
      </c>
      <c r="F19" s="26">
        <v>7</v>
      </c>
      <c r="G19" s="25">
        <v>21.875</v>
      </c>
      <c r="H19" s="26" t="s">
        <v>73</v>
      </c>
      <c r="I19" s="25">
        <v>9.375</v>
      </c>
      <c r="J19" s="26">
        <v>0</v>
      </c>
      <c r="K19" s="25">
        <v>0</v>
      </c>
      <c r="L19" s="26">
        <v>4</v>
      </c>
      <c r="M19" s="25">
        <v>12.5</v>
      </c>
      <c r="N19" s="26">
        <v>16</v>
      </c>
      <c r="O19" s="25">
        <v>50</v>
      </c>
      <c r="P19" s="27" t="s">
        <v>73</v>
      </c>
      <c r="Q19" s="28">
        <v>6.25</v>
      </c>
      <c r="R19" s="24">
        <v>12</v>
      </c>
      <c r="S19" s="28">
        <v>37.5</v>
      </c>
      <c r="T19" s="24">
        <v>0</v>
      </c>
      <c r="U19" s="30">
        <v>0</v>
      </c>
      <c r="V19" s="24">
        <v>6</v>
      </c>
      <c r="W19" s="30">
        <v>18.75</v>
      </c>
      <c r="X19" s="31">
        <v>35</v>
      </c>
      <c r="Y19" s="32">
        <v>100</v>
      </c>
    </row>
    <row r="20" spans="1:25" s="33" customFormat="1" ht="15" customHeight="1" x14ac:dyDescent="0.2">
      <c r="A20" s="21" t="s">
        <v>19</v>
      </c>
      <c r="B20" s="34" t="s">
        <v>34</v>
      </c>
      <c r="C20" s="50">
        <v>166</v>
      </c>
      <c r="D20" s="47">
        <v>4</v>
      </c>
      <c r="E20" s="37">
        <v>2.4096000000000002</v>
      </c>
      <c r="F20" s="46" t="s">
        <v>73</v>
      </c>
      <c r="G20" s="37">
        <v>1.2048000000000001</v>
      </c>
      <c r="H20" s="38">
        <v>39</v>
      </c>
      <c r="I20" s="37">
        <v>23.494</v>
      </c>
      <c r="J20" s="46">
        <v>4</v>
      </c>
      <c r="K20" s="37">
        <v>2.4096000000000002</v>
      </c>
      <c r="L20" s="46">
        <v>112</v>
      </c>
      <c r="M20" s="37">
        <v>67.469899999999996</v>
      </c>
      <c r="N20" s="46">
        <v>0</v>
      </c>
      <c r="O20" s="37">
        <v>0</v>
      </c>
      <c r="P20" s="39">
        <v>5</v>
      </c>
      <c r="Q20" s="40">
        <v>3.012</v>
      </c>
      <c r="R20" s="47">
        <v>25</v>
      </c>
      <c r="S20" s="40">
        <v>15.0602</v>
      </c>
      <c r="T20" s="36">
        <v>5</v>
      </c>
      <c r="U20" s="41">
        <v>3.0120499999999999</v>
      </c>
      <c r="V20" s="36">
        <v>12</v>
      </c>
      <c r="W20" s="41">
        <v>7.2289000000000003</v>
      </c>
      <c r="X20" s="42">
        <v>58</v>
      </c>
      <c r="Y20" s="43">
        <v>100</v>
      </c>
    </row>
    <row r="21" spans="1:25" s="33" customFormat="1" ht="15" customHeight="1" x14ac:dyDescent="0.2">
      <c r="A21" s="21" t="s">
        <v>19</v>
      </c>
      <c r="B21" s="73" t="s">
        <v>35</v>
      </c>
      <c r="C21" s="23">
        <v>2221</v>
      </c>
      <c r="D21" s="45">
        <v>9</v>
      </c>
      <c r="E21" s="25">
        <v>0.4052</v>
      </c>
      <c r="F21" s="26">
        <v>71</v>
      </c>
      <c r="G21" s="25">
        <v>3.1968000000000001</v>
      </c>
      <c r="H21" s="44">
        <v>681</v>
      </c>
      <c r="I21" s="25">
        <v>30.661899999999999</v>
      </c>
      <c r="J21" s="26">
        <v>574</v>
      </c>
      <c r="K21" s="25">
        <v>25.844200000000001</v>
      </c>
      <c r="L21" s="26">
        <v>841</v>
      </c>
      <c r="M21" s="25">
        <v>37.8658</v>
      </c>
      <c r="N21" s="26">
        <v>5</v>
      </c>
      <c r="O21" s="25">
        <v>0.22509999999999999</v>
      </c>
      <c r="P21" s="48">
        <v>40</v>
      </c>
      <c r="Q21" s="28">
        <v>1.8009999999999999</v>
      </c>
      <c r="R21" s="24">
        <v>1061</v>
      </c>
      <c r="S21" s="28">
        <v>47.771299999999989</v>
      </c>
      <c r="T21" s="45">
        <v>43</v>
      </c>
      <c r="U21" s="30">
        <v>1.9360599999999999</v>
      </c>
      <c r="V21" s="45">
        <v>196</v>
      </c>
      <c r="W21" s="30">
        <v>8.8248999999999995</v>
      </c>
      <c r="X21" s="31">
        <v>477</v>
      </c>
      <c r="Y21" s="32">
        <v>99.580699999999993</v>
      </c>
    </row>
    <row r="22" spans="1:25" s="33" customFormat="1" ht="15" customHeight="1" x14ac:dyDescent="0.2">
      <c r="A22" s="21" t="s">
        <v>19</v>
      </c>
      <c r="B22" s="34" t="s">
        <v>36</v>
      </c>
      <c r="C22" s="35">
        <v>639</v>
      </c>
      <c r="D22" s="36">
        <v>4</v>
      </c>
      <c r="E22" s="37">
        <v>0.626</v>
      </c>
      <c r="F22" s="46">
        <v>13</v>
      </c>
      <c r="G22" s="37">
        <v>2.0344000000000002</v>
      </c>
      <c r="H22" s="46">
        <v>73</v>
      </c>
      <c r="I22" s="37">
        <v>11.424099999999999</v>
      </c>
      <c r="J22" s="38">
        <v>115</v>
      </c>
      <c r="K22" s="37">
        <v>17.9969</v>
      </c>
      <c r="L22" s="38">
        <v>395</v>
      </c>
      <c r="M22" s="37">
        <v>61.815300000000001</v>
      </c>
      <c r="N22" s="38" t="s">
        <v>73</v>
      </c>
      <c r="O22" s="37">
        <v>0.313</v>
      </c>
      <c r="P22" s="49">
        <v>37</v>
      </c>
      <c r="Q22" s="40">
        <v>5.7903000000000002</v>
      </c>
      <c r="R22" s="47">
        <v>217</v>
      </c>
      <c r="S22" s="40">
        <v>33.959299999999999</v>
      </c>
      <c r="T22" s="47">
        <v>16</v>
      </c>
      <c r="U22" s="41">
        <v>2.5039099999999999</v>
      </c>
      <c r="V22" s="47">
        <v>51</v>
      </c>
      <c r="W22" s="41">
        <v>7.9812000000000003</v>
      </c>
      <c r="X22" s="42">
        <v>134</v>
      </c>
      <c r="Y22" s="43">
        <v>100</v>
      </c>
    </row>
    <row r="23" spans="1:25" s="33" customFormat="1" ht="15" customHeight="1" x14ac:dyDescent="0.2">
      <c r="A23" s="21" t="s">
        <v>19</v>
      </c>
      <c r="B23" s="73" t="s">
        <v>33</v>
      </c>
      <c r="C23" s="23">
        <v>431</v>
      </c>
      <c r="D23" s="24">
        <v>8</v>
      </c>
      <c r="E23" s="25">
        <v>1.8561000000000001</v>
      </c>
      <c r="F23" s="26">
        <v>17</v>
      </c>
      <c r="G23" s="25">
        <v>3.9443000000000001</v>
      </c>
      <c r="H23" s="26">
        <v>116</v>
      </c>
      <c r="I23" s="25">
        <v>26.914200000000001</v>
      </c>
      <c r="J23" s="26">
        <v>44</v>
      </c>
      <c r="K23" s="25">
        <v>10.2088</v>
      </c>
      <c r="L23" s="26">
        <v>228</v>
      </c>
      <c r="M23" s="25">
        <v>52.900199999999998</v>
      </c>
      <c r="N23" s="26">
        <v>0</v>
      </c>
      <c r="O23" s="25">
        <v>0</v>
      </c>
      <c r="P23" s="48">
        <v>18</v>
      </c>
      <c r="Q23" s="28">
        <v>4.1763000000000012</v>
      </c>
      <c r="R23" s="45">
        <v>124</v>
      </c>
      <c r="S23" s="28">
        <v>28.770299999999999</v>
      </c>
      <c r="T23" s="24" t="s">
        <v>73</v>
      </c>
      <c r="U23" s="30">
        <v>0.69606000000000001</v>
      </c>
      <c r="V23" s="24">
        <v>23</v>
      </c>
      <c r="W23" s="30">
        <v>5.3364000000000003</v>
      </c>
      <c r="X23" s="31">
        <v>80</v>
      </c>
      <c r="Y23" s="32">
        <v>100</v>
      </c>
    </row>
    <row r="24" spans="1:25" s="33" customFormat="1" ht="15" customHeight="1" x14ac:dyDescent="0.2">
      <c r="A24" s="21" t="s">
        <v>19</v>
      </c>
      <c r="B24" s="34" t="s">
        <v>37</v>
      </c>
      <c r="C24" s="35">
        <v>198</v>
      </c>
      <c r="D24" s="47">
        <v>8</v>
      </c>
      <c r="E24" s="37">
        <v>4.0404</v>
      </c>
      <c r="F24" s="38">
        <v>5</v>
      </c>
      <c r="G24" s="37">
        <v>2.5253000000000001</v>
      </c>
      <c r="H24" s="46">
        <v>51</v>
      </c>
      <c r="I24" s="37">
        <v>25.7576</v>
      </c>
      <c r="J24" s="38">
        <v>49</v>
      </c>
      <c r="K24" s="37">
        <v>24.747499999999999</v>
      </c>
      <c r="L24" s="38">
        <v>73</v>
      </c>
      <c r="M24" s="37">
        <v>36.868699999999997</v>
      </c>
      <c r="N24" s="38" t="s">
        <v>73</v>
      </c>
      <c r="O24" s="37">
        <v>1.0101</v>
      </c>
      <c r="P24" s="49">
        <v>10</v>
      </c>
      <c r="Q24" s="40">
        <v>5.0505000000000004</v>
      </c>
      <c r="R24" s="47">
        <v>46</v>
      </c>
      <c r="S24" s="40">
        <v>23.232299999999999</v>
      </c>
      <c r="T24" s="36" t="s">
        <v>73</v>
      </c>
      <c r="U24" s="41">
        <v>1.51515</v>
      </c>
      <c r="V24" s="36">
        <v>25</v>
      </c>
      <c r="W24" s="41">
        <v>12.626300000000001</v>
      </c>
      <c r="X24" s="42">
        <v>76</v>
      </c>
      <c r="Y24" s="43">
        <v>100</v>
      </c>
    </row>
    <row r="25" spans="1:25" s="33" customFormat="1" ht="15" customHeight="1" x14ac:dyDescent="0.2">
      <c r="A25" s="21" t="s">
        <v>19</v>
      </c>
      <c r="B25" s="73" t="s">
        <v>38</v>
      </c>
      <c r="C25" s="74">
        <v>335</v>
      </c>
      <c r="D25" s="24">
        <v>0</v>
      </c>
      <c r="E25" s="25">
        <v>0</v>
      </c>
      <c r="F25" s="26">
        <v>9</v>
      </c>
      <c r="G25" s="25">
        <v>2.6865999999999999</v>
      </c>
      <c r="H25" s="26">
        <v>16</v>
      </c>
      <c r="I25" s="25">
        <v>4.7760999999999996</v>
      </c>
      <c r="J25" s="26">
        <v>105</v>
      </c>
      <c r="K25" s="25">
        <v>31.343299999999999</v>
      </c>
      <c r="L25" s="44">
        <v>203</v>
      </c>
      <c r="M25" s="25">
        <v>60.597000000000001</v>
      </c>
      <c r="N25" s="26">
        <v>0</v>
      </c>
      <c r="O25" s="25">
        <v>0</v>
      </c>
      <c r="P25" s="48" t="s">
        <v>73</v>
      </c>
      <c r="Q25" s="28">
        <v>0.59699999999999998</v>
      </c>
      <c r="R25" s="24">
        <v>16</v>
      </c>
      <c r="S25" s="28">
        <v>4.7760999999999996</v>
      </c>
      <c r="T25" s="24" t="s">
        <v>73</v>
      </c>
      <c r="U25" s="30">
        <v>0.59701000000000004</v>
      </c>
      <c r="V25" s="24">
        <v>5</v>
      </c>
      <c r="W25" s="30">
        <v>1.4924999999999999</v>
      </c>
      <c r="X25" s="31">
        <v>132</v>
      </c>
      <c r="Y25" s="32">
        <v>100</v>
      </c>
    </row>
    <row r="26" spans="1:25" s="33" customFormat="1" ht="15" customHeight="1" x14ac:dyDescent="0.2">
      <c r="A26" s="21" t="s">
        <v>19</v>
      </c>
      <c r="B26" s="34" t="s">
        <v>39</v>
      </c>
      <c r="C26" s="35">
        <v>742</v>
      </c>
      <c r="D26" s="36">
        <v>4</v>
      </c>
      <c r="E26" s="37">
        <v>0.53910000000000002</v>
      </c>
      <c r="F26" s="46">
        <v>12</v>
      </c>
      <c r="G26" s="37">
        <v>1.6173</v>
      </c>
      <c r="H26" s="46">
        <v>33</v>
      </c>
      <c r="I26" s="37">
        <v>4.4474</v>
      </c>
      <c r="J26" s="38">
        <v>442</v>
      </c>
      <c r="K26" s="37">
        <v>59.5687</v>
      </c>
      <c r="L26" s="38">
        <v>245</v>
      </c>
      <c r="M26" s="37">
        <v>33.018900000000002</v>
      </c>
      <c r="N26" s="46">
        <v>0</v>
      </c>
      <c r="O26" s="37">
        <v>0</v>
      </c>
      <c r="P26" s="49">
        <v>6</v>
      </c>
      <c r="Q26" s="40">
        <v>0.80859999999999999</v>
      </c>
      <c r="R26" s="36">
        <v>143</v>
      </c>
      <c r="S26" s="40">
        <v>19.272200000000002</v>
      </c>
      <c r="T26" s="36">
        <v>40</v>
      </c>
      <c r="U26" s="41">
        <v>5.3908399999999999</v>
      </c>
      <c r="V26" s="36">
        <v>19</v>
      </c>
      <c r="W26" s="41">
        <v>2.5606</v>
      </c>
      <c r="X26" s="42">
        <v>206</v>
      </c>
      <c r="Y26" s="43">
        <v>100</v>
      </c>
    </row>
    <row r="27" spans="1:25" s="33" customFormat="1" ht="15" customHeight="1" x14ac:dyDescent="0.2">
      <c r="A27" s="21" t="s">
        <v>19</v>
      </c>
      <c r="B27" s="73" t="s">
        <v>42</v>
      </c>
      <c r="C27" s="74">
        <v>111</v>
      </c>
      <c r="D27" s="45" t="s">
        <v>73</v>
      </c>
      <c r="E27" s="25">
        <v>1.8018000000000001</v>
      </c>
      <c r="F27" s="26" t="s">
        <v>73</v>
      </c>
      <c r="G27" s="25">
        <v>1.8018000000000001</v>
      </c>
      <c r="H27" s="26" t="s">
        <v>73</v>
      </c>
      <c r="I27" s="25">
        <v>0.90090000000000003</v>
      </c>
      <c r="J27" s="26">
        <v>14</v>
      </c>
      <c r="K27" s="25">
        <v>12.6126</v>
      </c>
      <c r="L27" s="44">
        <v>92</v>
      </c>
      <c r="M27" s="25">
        <v>82.882900000000021</v>
      </c>
      <c r="N27" s="26">
        <v>0</v>
      </c>
      <c r="O27" s="25">
        <v>0</v>
      </c>
      <c r="P27" s="48">
        <v>0</v>
      </c>
      <c r="Q27" s="28">
        <v>0</v>
      </c>
      <c r="R27" s="45">
        <v>32</v>
      </c>
      <c r="S27" s="28">
        <v>28.828800000000001</v>
      </c>
      <c r="T27" s="24">
        <v>4</v>
      </c>
      <c r="U27" s="30">
        <v>3.6036000000000001</v>
      </c>
      <c r="V27" s="24">
        <v>21</v>
      </c>
      <c r="W27" s="30">
        <v>18.918900000000001</v>
      </c>
      <c r="X27" s="31">
        <v>52</v>
      </c>
      <c r="Y27" s="32">
        <v>100</v>
      </c>
    </row>
    <row r="28" spans="1:25" s="33" customFormat="1" ht="15" customHeight="1" x14ac:dyDescent="0.2">
      <c r="A28" s="21" t="s">
        <v>19</v>
      </c>
      <c r="B28" s="34" t="s">
        <v>41</v>
      </c>
      <c r="C28" s="50">
        <v>1156</v>
      </c>
      <c r="D28" s="47">
        <v>6</v>
      </c>
      <c r="E28" s="37">
        <v>0.51900000000000002</v>
      </c>
      <c r="F28" s="38">
        <v>30</v>
      </c>
      <c r="G28" s="37">
        <v>2.5952000000000006</v>
      </c>
      <c r="H28" s="38">
        <v>161</v>
      </c>
      <c r="I28" s="37">
        <v>13.927300000000001</v>
      </c>
      <c r="J28" s="38">
        <v>663</v>
      </c>
      <c r="K28" s="37">
        <v>57.352899999999998</v>
      </c>
      <c r="L28" s="46">
        <v>278</v>
      </c>
      <c r="M28" s="37">
        <v>24.048400000000001</v>
      </c>
      <c r="N28" s="38">
        <v>0</v>
      </c>
      <c r="O28" s="37">
        <v>0</v>
      </c>
      <c r="P28" s="39">
        <v>18</v>
      </c>
      <c r="Q28" s="40">
        <v>1.5570999999999999</v>
      </c>
      <c r="R28" s="36">
        <v>439</v>
      </c>
      <c r="S28" s="40">
        <v>37.9758</v>
      </c>
      <c r="T28" s="47">
        <v>21</v>
      </c>
      <c r="U28" s="41">
        <v>1.8166100000000001</v>
      </c>
      <c r="V28" s="47">
        <v>22</v>
      </c>
      <c r="W28" s="41">
        <v>1.9031</v>
      </c>
      <c r="X28" s="42">
        <v>231</v>
      </c>
      <c r="Y28" s="43">
        <v>100</v>
      </c>
    </row>
    <row r="29" spans="1:25" s="33" customFormat="1" ht="15" customHeight="1" x14ac:dyDescent="0.2">
      <c r="A29" s="21" t="s">
        <v>19</v>
      </c>
      <c r="B29" s="73" t="s">
        <v>40</v>
      </c>
      <c r="C29" s="23">
        <v>670</v>
      </c>
      <c r="D29" s="24" t="s">
        <v>73</v>
      </c>
      <c r="E29" s="25">
        <v>0.44779999999999998</v>
      </c>
      <c r="F29" s="26">
        <v>27</v>
      </c>
      <c r="G29" s="25">
        <v>4.0298999999999996</v>
      </c>
      <c r="H29" s="44">
        <v>194</v>
      </c>
      <c r="I29" s="25">
        <v>28.955200000000001</v>
      </c>
      <c r="J29" s="26">
        <v>179</v>
      </c>
      <c r="K29" s="25">
        <v>26.7164</v>
      </c>
      <c r="L29" s="44">
        <v>253</v>
      </c>
      <c r="M29" s="25">
        <v>37.761200000000002</v>
      </c>
      <c r="N29" s="26">
        <v>0</v>
      </c>
      <c r="O29" s="25">
        <v>0</v>
      </c>
      <c r="P29" s="48">
        <v>14</v>
      </c>
      <c r="Q29" s="28">
        <v>2.0895999999999999</v>
      </c>
      <c r="R29" s="24">
        <v>200</v>
      </c>
      <c r="S29" s="28">
        <v>29.8507</v>
      </c>
      <c r="T29" s="24">
        <v>19</v>
      </c>
      <c r="U29" s="30">
        <v>2.83582</v>
      </c>
      <c r="V29" s="24">
        <v>93</v>
      </c>
      <c r="W29" s="30">
        <v>13.880599999999999</v>
      </c>
      <c r="X29" s="31">
        <v>200</v>
      </c>
      <c r="Y29" s="32">
        <v>100</v>
      </c>
    </row>
    <row r="30" spans="1:25" s="33" customFormat="1" ht="15" customHeight="1" x14ac:dyDescent="0.2">
      <c r="A30" s="21" t="s">
        <v>19</v>
      </c>
      <c r="B30" s="34" t="s">
        <v>43</v>
      </c>
      <c r="C30" s="35">
        <v>1627</v>
      </c>
      <c r="D30" s="47">
        <v>34</v>
      </c>
      <c r="E30" s="37">
        <v>2.0897000000000001</v>
      </c>
      <c r="F30" s="46">
        <v>21</v>
      </c>
      <c r="G30" s="37">
        <v>1.2907</v>
      </c>
      <c r="H30" s="38">
        <v>113</v>
      </c>
      <c r="I30" s="37">
        <v>6.9452999999999996</v>
      </c>
      <c r="J30" s="38">
        <v>407</v>
      </c>
      <c r="K30" s="37">
        <v>25.0154</v>
      </c>
      <c r="L30" s="38">
        <v>999</v>
      </c>
      <c r="M30" s="37">
        <v>61.401400000000002</v>
      </c>
      <c r="N30" s="38" t="s">
        <v>73</v>
      </c>
      <c r="O30" s="37">
        <v>0.1229</v>
      </c>
      <c r="P30" s="39">
        <v>51</v>
      </c>
      <c r="Q30" s="40">
        <v>3.1345999999999998</v>
      </c>
      <c r="R30" s="36">
        <v>294</v>
      </c>
      <c r="S30" s="40">
        <v>18.0701</v>
      </c>
      <c r="T30" s="47">
        <v>44</v>
      </c>
      <c r="U30" s="41">
        <v>2.7043599999999999</v>
      </c>
      <c r="V30" s="47">
        <v>75</v>
      </c>
      <c r="W30" s="41">
        <v>4.6097000000000001</v>
      </c>
      <c r="X30" s="42">
        <v>568</v>
      </c>
      <c r="Y30" s="43">
        <v>100</v>
      </c>
    </row>
    <row r="31" spans="1:25" s="33" customFormat="1" ht="15" customHeight="1" x14ac:dyDescent="0.2">
      <c r="A31" s="21" t="s">
        <v>19</v>
      </c>
      <c r="B31" s="73" t="s">
        <v>44</v>
      </c>
      <c r="C31" s="74">
        <v>1189</v>
      </c>
      <c r="D31" s="24">
        <v>48</v>
      </c>
      <c r="E31" s="25">
        <v>4.0369999999999999</v>
      </c>
      <c r="F31" s="44">
        <v>112</v>
      </c>
      <c r="G31" s="25">
        <v>9.4197000000000006</v>
      </c>
      <c r="H31" s="26">
        <v>133</v>
      </c>
      <c r="I31" s="25">
        <v>11.1859</v>
      </c>
      <c r="J31" s="44">
        <v>232</v>
      </c>
      <c r="K31" s="25">
        <v>19.5122</v>
      </c>
      <c r="L31" s="26">
        <v>612</v>
      </c>
      <c r="M31" s="25">
        <v>51.471800000000002</v>
      </c>
      <c r="N31" s="26" t="s">
        <v>73</v>
      </c>
      <c r="O31" s="25">
        <v>0.16819999999999999</v>
      </c>
      <c r="P31" s="27">
        <v>50</v>
      </c>
      <c r="Q31" s="28">
        <v>4.2051999999999996</v>
      </c>
      <c r="R31" s="24">
        <v>423</v>
      </c>
      <c r="S31" s="28">
        <v>35.57609999999999</v>
      </c>
      <c r="T31" s="45">
        <v>16</v>
      </c>
      <c r="U31" s="30">
        <v>1.3456699999999999</v>
      </c>
      <c r="V31" s="45">
        <v>136</v>
      </c>
      <c r="W31" s="30">
        <v>11.4382</v>
      </c>
      <c r="X31" s="31">
        <v>224</v>
      </c>
      <c r="Y31" s="32">
        <v>100</v>
      </c>
    </row>
    <row r="32" spans="1:25" s="33" customFormat="1" ht="15" customHeight="1" x14ac:dyDescent="0.2">
      <c r="A32" s="21" t="s">
        <v>19</v>
      </c>
      <c r="B32" s="34" t="s">
        <v>46</v>
      </c>
      <c r="C32" s="35">
        <v>804</v>
      </c>
      <c r="D32" s="36" t="s">
        <v>73</v>
      </c>
      <c r="E32" s="37">
        <v>0.24879999999999999</v>
      </c>
      <c r="F32" s="38">
        <v>5</v>
      </c>
      <c r="G32" s="37">
        <v>0.62190000000000001</v>
      </c>
      <c r="H32" s="38">
        <v>19</v>
      </c>
      <c r="I32" s="37">
        <v>2.3632</v>
      </c>
      <c r="J32" s="38">
        <v>673</v>
      </c>
      <c r="K32" s="37">
        <v>83.706500000000005</v>
      </c>
      <c r="L32" s="46">
        <v>103</v>
      </c>
      <c r="M32" s="37">
        <v>12.8109</v>
      </c>
      <c r="N32" s="46">
        <v>0</v>
      </c>
      <c r="O32" s="37">
        <v>0</v>
      </c>
      <c r="P32" s="49" t="s">
        <v>73</v>
      </c>
      <c r="Q32" s="40">
        <v>0.24879999999999999</v>
      </c>
      <c r="R32" s="47">
        <v>31</v>
      </c>
      <c r="S32" s="40">
        <v>3.8557000000000001</v>
      </c>
      <c r="T32" s="36">
        <v>4</v>
      </c>
      <c r="U32" s="41">
        <v>0.49751000000000001</v>
      </c>
      <c r="V32" s="36">
        <v>10</v>
      </c>
      <c r="W32" s="41">
        <v>1.2438</v>
      </c>
      <c r="X32" s="42">
        <v>197</v>
      </c>
      <c r="Y32" s="43">
        <v>100</v>
      </c>
    </row>
    <row r="33" spans="1:25" s="33" customFormat="1" ht="15" customHeight="1" x14ac:dyDescent="0.2">
      <c r="A33" s="21" t="s">
        <v>19</v>
      </c>
      <c r="B33" s="73" t="s">
        <v>45</v>
      </c>
      <c r="C33" s="23">
        <v>711</v>
      </c>
      <c r="D33" s="45">
        <v>5</v>
      </c>
      <c r="E33" s="25">
        <v>0.70320000000000005</v>
      </c>
      <c r="F33" s="26">
        <v>10</v>
      </c>
      <c r="G33" s="25">
        <v>1.4065000000000003</v>
      </c>
      <c r="H33" s="44">
        <v>58</v>
      </c>
      <c r="I33" s="25">
        <v>8.1575000000000006</v>
      </c>
      <c r="J33" s="26">
        <v>183</v>
      </c>
      <c r="K33" s="25">
        <v>25.738399999999999</v>
      </c>
      <c r="L33" s="26">
        <v>439</v>
      </c>
      <c r="M33" s="25">
        <v>61.744</v>
      </c>
      <c r="N33" s="44" t="s">
        <v>73</v>
      </c>
      <c r="O33" s="25">
        <v>0.28129999999999999</v>
      </c>
      <c r="P33" s="48">
        <v>14</v>
      </c>
      <c r="Q33" s="28">
        <v>1.9691000000000001</v>
      </c>
      <c r="R33" s="45">
        <v>294</v>
      </c>
      <c r="S33" s="28">
        <v>41.350200000000001</v>
      </c>
      <c r="T33" s="45">
        <v>12</v>
      </c>
      <c r="U33" s="30">
        <v>1.6877599999999999</v>
      </c>
      <c r="V33" s="45">
        <v>21</v>
      </c>
      <c r="W33" s="30">
        <v>2.9535999999999998</v>
      </c>
      <c r="X33" s="31">
        <v>249</v>
      </c>
      <c r="Y33" s="32">
        <v>100</v>
      </c>
    </row>
    <row r="34" spans="1:25" s="33" customFormat="1" ht="15" customHeight="1" x14ac:dyDescent="0.2">
      <c r="A34" s="21" t="s">
        <v>19</v>
      </c>
      <c r="B34" s="34" t="s">
        <v>47</v>
      </c>
      <c r="C34" s="50">
        <v>33</v>
      </c>
      <c r="D34" s="36">
        <v>13</v>
      </c>
      <c r="E34" s="37">
        <v>39.393900000000002</v>
      </c>
      <c r="F34" s="38">
        <v>0</v>
      </c>
      <c r="G34" s="37">
        <v>0</v>
      </c>
      <c r="H34" s="46" t="s">
        <v>73</v>
      </c>
      <c r="I34" s="37">
        <v>9.0908999999999995</v>
      </c>
      <c r="J34" s="38">
        <v>0</v>
      </c>
      <c r="K34" s="37">
        <v>0</v>
      </c>
      <c r="L34" s="46">
        <v>14</v>
      </c>
      <c r="M34" s="37">
        <v>42.424199999999999</v>
      </c>
      <c r="N34" s="46">
        <v>0</v>
      </c>
      <c r="O34" s="37">
        <v>0</v>
      </c>
      <c r="P34" s="39" t="s">
        <v>73</v>
      </c>
      <c r="Q34" s="40">
        <v>9.0908999999999995</v>
      </c>
      <c r="R34" s="47">
        <v>4</v>
      </c>
      <c r="S34" s="40">
        <v>12.1212</v>
      </c>
      <c r="T34" s="47">
        <v>0</v>
      </c>
      <c r="U34" s="41">
        <v>0</v>
      </c>
      <c r="V34" s="47" t="s">
        <v>73</v>
      </c>
      <c r="W34" s="41">
        <v>6.0606</v>
      </c>
      <c r="X34" s="42">
        <v>30</v>
      </c>
      <c r="Y34" s="43">
        <v>100</v>
      </c>
    </row>
    <row r="35" spans="1:25" s="33" customFormat="1" ht="15" customHeight="1" x14ac:dyDescent="0.2">
      <c r="A35" s="21" t="s">
        <v>19</v>
      </c>
      <c r="B35" s="73" t="s">
        <v>50</v>
      </c>
      <c r="C35" s="74">
        <v>497</v>
      </c>
      <c r="D35" s="45">
        <v>15</v>
      </c>
      <c r="E35" s="25">
        <v>3.0181</v>
      </c>
      <c r="F35" s="26">
        <v>35</v>
      </c>
      <c r="G35" s="25">
        <v>7.0423</v>
      </c>
      <c r="H35" s="44">
        <v>137</v>
      </c>
      <c r="I35" s="25">
        <v>27.5654</v>
      </c>
      <c r="J35" s="26">
        <v>53</v>
      </c>
      <c r="K35" s="25">
        <v>10.664</v>
      </c>
      <c r="L35" s="44">
        <v>224</v>
      </c>
      <c r="M35" s="25">
        <v>45.070399999999999</v>
      </c>
      <c r="N35" s="26">
        <v>4</v>
      </c>
      <c r="O35" s="25">
        <v>0.80479999999999996</v>
      </c>
      <c r="P35" s="48">
        <v>29</v>
      </c>
      <c r="Q35" s="28">
        <v>5.835</v>
      </c>
      <c r="R35" s="45">
        <v>179</v>
      </c>
      <c r="S35" s="28">
        <v>36.016100000000002</v>
      </c>
      <c r="T35" s="45">
        <v>5</v>
      </c>
      <c r="U35" s="30">
        <v>1.00604</v>
      </c>
      <c r="V35" s="45">
        <v>82</v>
      </c>
      <c r="W35" s="30">
        <v>16.498999999999999</v>
      </c>
      <c r="X35" s="31">
        <v>80</v>
      </c>
      <c r="Y35" s="32">
        <v>100</v>
      </c>
    </row>
    <row r="36" spans="1:25" s="33" customFormat="1" ht="15" customHeight="1" x14ac:dyDescent="0.2">
      <c r="A36" s="21" t="s">
        <v>19</v>
      </c>
      <c r="B36" s="34" t="s">
        <v>54</v>
      </c>
      <c r="C36" s="50">
        <v>388</v>
      </c>
      <c r="D36" s="47">
        <v>6</v>
      </c>
      <c r="E36" s="37">
        <v>1.5464</v>
      </c>
      <c r="F36" s="38">
        <v>10</v>
      </c>
      <c r="G36" s="37">
        <v>2.5773000000000001</v>
      </c>
      <c r="H36" s="38">
        <v>220</v>
      </c>
      <c r="I36" s="37">
        <v>56.701000000000001</v>
      </c>
      <c r="J36" s="46">
        <v>50</v>
      </c>
      <c r="K36" s="37">
        <v>12.8866</v>
      </c>
      <c r="L36" s="46">
        <v>85</v>
      </c>
      <c r="M36" s="37">
        <v>21.9072</v>
      </c>
      <c r="N36" s="38">
        <v>6</v>
      </c>
      <c r="O36" s="37">
        <v>1.5464</v>
      </c>
      <c r="P36" s="49">
        <v>11</v>
      </c>
      <c r="Q36" s="40">
        <v>2.8351000000000006</v>
      </c>
      <c r="R36" s="47">
        <v>64</v>
      </c>
      <c r="S36" s="40">
        <v>16.494800000000001</v>
      </c>
      <c r="T36" s="36">
        <v>7</v>
      </c>
      <c r="U36" s="41">
        <v>1.8041199999999999</v>
      </c>
      <c r="V36" s="36">
        <v>61</v>
      </c>
      <c r="W36" s="41">
        <v>15.7216</v>
      </c>
      <c r="X36" s="42">
        <v>65</v>
      </c>
      <c r="Y36" s="43">
        <v>100</v>
      </c>
    </row>
    <row r="37" spans="1:25" s="33" customFormat="1" ht="15" customHeight="1" x14ac:dyDescent="0.2">
      <c r="A37" s="21" t="s">
        <v>19</v>
      </c>
      <c r="B37" s="73" t="s">
        <v>51</v>
      </c>
      <c r="C37" s="23">
        <v>222</v>
      </c>
      <c r="D37" s="24" t="s">
        <v>73</v>
      </c>
      <c r="E37" s="25">
        <v>0.45050000000000001</v>
      </c>
      <c r="F37" s="26">
        <v>4</v>
      </c>
      <c r="G37" s="25">
        <v>1.8018000000000001</v>
      </c>
      <c r="H37" s="26">
        <v>10</v>
      </c>
      <c r="I37" s="25">
        <v>4.5045000000000002</v>
      </c>
      <c r="J37" s="26">
        <v>7</v>
      </c>
      <c r="K37" s="25">
        <v>3.1532</v>
      </c>
      <c r="L37" s="26">
        <v>196</v>
      </c>
      <c r="M37" s="25">
        <v>88.288300000000021</v>
      </c>
      <c r="N37" s="44">
        <v>0</v>
      </c>
      <c r="O37" s="25">
        <v>0</v>
      </c>
      <c r="P37" s="48">
        <v>4</v>
      </c>
      <c r="Q37" s="28">
        <v>1.8018000000000001</v>
      </c>
      <c r="R37" s="45">
        <v>107</v>
      </c>
      <c r="S37" s="28">
        <v>48.1982</v>
      </c>
      <c r="T37" s="24">
        <v>8</v>
      </c>
      <c r="U37" s="30">
        <v>3.6036000000000001</v>
      </c>
      <c r="V37" s="24" t="s">
        <v>73</v>
      </c>
      <c r="W37" s="30">
        <v>0.90090000000000003</v>
      </c>
      <c r="X37" s="31">
        <v>64</v>
      </c>
      <c r="Y37" s="32">
        <v>100</v>
      </c>
    </row>
    <row r="38" spans="1:25" s="33" customFormat="1" ht="15" customHeight="1" x14ac:dyDescent="0.2">
      <c r="A38" s="21" t="s">
        <v>19</v>
      </c>
      <c r="B38" s="34" t="s">
        <v>52</v>
      </c>
      <c r="C38" s="35">
        <v>466</v>
      </c>
      <c r="D38" s="36">
        <v>6</v>
      </c>
      <c r="E38" s="37">
        <v>1.2876000000000001</v>
      </c>
      <c r="F38" s="38">
        <v>13</v>
      </c>
      <c r="G38" s="37">
        <v>2.7896999999999998</v>
      </c>
      <c r="H38" s="38">
        <v>162</v>
      </c>
      <c r="I38" s="37">
        <v>34.7639</v>
      </c>
      <c r="J38" s="38">
        <v>109</v>
      </c>
      <c r="K38" s="37">
        <v>23.390599999999999</v>
      </c>
      <c r="L38" s="38">
        <v>171</v>
      </c>
      <c r="M38" s="37">
        <v>36.695300000000003</v>
      </c>
      <c r="N38" s="38" t="s">
        <v>73</v>
      </c>
      <c r="O38" s="37">
        <v>0.21460000000000001</v>
      </c>
      <c r="P38" s="39">
        <v>4</v>
      </c>
      <c r="Q38" s="40">
        <v>0.85840000000000005</v>
      </c>
      <c r="R38" s="47">
        <v>149</v>
      </c>
      <c r="S38" s="40">
        <v>31.9742</v>
      </c>
      <c r="T38" s="36">
        <v>10</v>
      </c>
      <c r="U38" s="41">
        <v>2.1459199999999994</v>
      </c>
      <c r="V38" s="36">
        <v>22</v>
      </c>
      <c r="W38" s="41">
        <v>4.7210000000000001</v>
      </c>
      <c r="X38" s="42">
        <v>202</v>
      </c>
      <c r="Y38" s="43">
        <v>100</v>
      </c>
    </row>
    <row r="39" spans="1:25" s="33" customFormat="1" ht="15" customHeight="1" x14ac:dyDescent="0.2">
      <c r="A39" s="21" t="s">
        <v>19</v>
      </c>
      <c r="B39" s="73" t="s">
        <v>53</v>
      </c>
      <c r="C39" s="23">
        <v>414</v>
      </c>
      <c r="D39" s="45">
        <v>88</v>
      </c>
      <c r="E39" s="25">
        <v>21.256</v>
      </c>
      <c r="F39" s="26" t="s">
        <v>73</v>
      </c>
      <c r="G39" s="25">
        <v>0.72460000000000002</v>
      </c>
      <c r="H39" s="44">
        <v>220</v>
      </c>
      <c r="I39" s="25">
        <v>53.14009999999999</v>
      </c>
      <c r="J39" s="26">
        <v>8</v>
      </c>
      <c r="K39" s="25">
        <v>1.9323999999999999</v>
      </c>
      <c r="L39" s="44">
        <v>89</v>
      </c>
      <c r="M39" s="25">
        <v>21.497599999999998</v>
      </c>
      <c r="N39" s="26">
        <v>0</v>
      </c>
      <c r="O39" s="25">
        <v>0</v>
      </c>
      <c r="P39" s="48">
        <v>6</v>
      </c>
      <c r="Q39" s="28">
        <v>1.4493</v>
      </c>
      <c r="R39" s="24">
        <v>61</v>
      </c>
      <c r="S39" s="28">
        <v>14.734299999999999</v>
      </c>
      <c r="T39" s="24">
        <v>7</v>
      </c>
      <c r="U39" s="30">
        <v>1.69082</v>
      </c>
      <c r="V39" s="24">
        <v>88</v>
      </c>
      <c r="W39" s="30">
        <v>21.256</v>
      </c>
      <c r="X39" s="31">
        <v>98</v>
      </c>
      <c r="Y39" s="32">
        <v>100</v>
      </c>
    </row>
    <row r="40" spans="1:25" s="33" customFormat="1" ht="15" customHeight="1" x14ac:dyDescent="0.2">
      <c r="A40" s="21" t="s">
        <v>19</v>
      </c>
      <c r="B40" s="34" t="s">
        <v>55</v>
      </c>
      <c r="C40" s="50">
        <v>4433</v>
      </c>
      <c r="D40" s="36">
        <v>25</v>
      </c>
      <c r="E40" s="37">
        <v>0.56399999999999995</v>
      </c>
      <c r="F40" s="38">
        <v>313</v>
      </c>
      <c r="G40" s="37">
        <v>7.0606999999999998</v>
      </c>
      <c r="H40" s="38">
        <v>1591</v>
      </c>
      <c r="I40" s="37">
        <v>35.889899999999997</v>
      </c>
      <c r="J40" s="46">
        <v>1531</v>
      </c>
      <c r="K40" s="37">
        <v>34.5364</v>
      </c>
      <c r="L40" s="46">
        <v>931</v>
      </c>
      <c r="M40" s="37">
        <v>21.0016</v>
      </c>
      <c r="N40" s="38">
        <v>11</v>
      </c>
      <c r="O40" s="37">
        <v>0.24809999999999999</v>
      </c>
      <c r="P40" s="39">
        <v>31</v>
      </c>
      <c r="Q40" s="40">
        <v>0.69930000000000003</v>
      </c>
      <c r="R40" s="47">
        <v>742</v>
      </c>
      <c r="S40" s="40">
        <v>16.738099999999999</v>
      </c>
      <c r="T40" s="36">
        <v>66</v>
      </c>
      <c r="U40" s="41">
        <v>1.4888300000000001</v>
      </c>
      <c r="V40" s="36">
        <v>854</v>
      </c>
      <c r="W40" s="41">
        <v>19.264600000000002</v>
      </c>
      <c r="X40" s="42">
        <v>785</v>
      </c>
      <c r="Y40" s="43">
        <v>100</v>
      </c>
    </row>
    <row r="41" spans="1:25" s="33" customFormat="1" ht="15" customHeight="1" x14ac:dyDescent="0.2">
      <c r="A41" s="21" t="s">
        <v>19</v>
      </c>
      <c r="B41" s="73" t="s">
        <v>48</v>
      </c>
      <c r="C41" s="23">
        <v>1053</v>
      </c>
      <c r="D41" s="45">
        <v>20</v>
      </c>
      <c r="E41" s="25">
        <v>1.8993</v>
      </c>
      <c r="F41" s="26">
        <v>24</v>
      </c>
      <c r="G41" s="25">
        <v>2.2791999999999999</v>
      </c>
      <c r="H41" s="26">
        <v>156</v>
      </c>
      <c r="I41" s="25">
        <v>14.8148</v>
      </c>
      <c r="J41" s="26">
        <v>361</v>
      </c>
      <c r="K41" s="25">
        <v>34.283000000000001</v>
      </c>
      <c r="L41" s="44">
        <v>452</v>
      </c>
      <c r="M41" s="25">
        <v>42.924999999999997</v>
      </c>
      <c r="N41" s="44">
        <v>0</v>
      </c>
      <c r="O41" s="25">
        <v>0</v>
      </c>
      <c r="P41" s="27">
        <v>40</v>
      </c>
      <c r="Q41" s="28">
        <v>3.7987000000000002</v>
      </c>
      <c r="R41" s="24">
        <v>405</v>
      </c>
      <c r="S41" s="28">
        <v>38.461500000000001</v>
      </c>
      <c r="T41" s="45">
        <v>17</v>
      </c>
      <c r="U41" s="30">
        <v>1.61443</v>
      </c>
      <c r="V41" s="45">
        <v>54</v>
      </c>
      <c r="W41" s="30">
        <v>5.1281999999999988</v>
      </c>
      <c r="X41" s="31">
        <v>392</v>
      </c>
      <c r="Y41" s="32">
        <v>100</v>
      </c>
    </row>
    <row r="42" spans="1:25" s="33" customFormat="1" ht="15" customHeight="1" x14ac:dyDescent="0.2">
      <c r="A42" s="21" t="s">
        <v>19</v>
      </c>
      <c r="B42" s="34" t="s">
        <v>49</v>
      </c>
      <c r="C42" s="50">
        <v>80</v>
      </c>
      <c r="D42" s="36">
        <v>14</v>
      </c>
      <c r="E42" s="37">
        <v>17.5</v>
      </c>
      <c r="F42" s="38" t="s">
        <v>73</v>
      </c>
      <c r="G42" s="37">
        <v>3.75</v>
      </c>
      <c r="H42" s="38">
        <v>6</v>
      </c>
      <c r="I42" s="37">
        <v>7.5</v>
      </c>
      <c r="J42" s="46">
        <v>7</v>
      </c>
      <c r="K42" s="37">
        <v>8.75</v>
      </c>
      <c r="L42" s="46">
        <v>50</v>
      </c>
      <c r="M42" s="37">
        <v>62.5</v>
      </c>
      <c r="N42" s="46">
        <v>0</v>
      </c>
      <c r="O42" s="37">
        <v>0</v>
      </c>
      <c r="P42" s="39">
        <v>0</v>
      </c>
      <c r="Q42" s="40">
        <v>0</v>
      </c>
      <c r="R42" s="47">
        <v>20</v>
      </c>
      <c r="S42" s="40">
        <v>25</v>
      </c>
      <c r="T42" s="36">
        <v>4</v>
      </c>
      <c r="U42" s="41">
        <v>5</v>
      </c>
      <c r="V42" s="36" t="s">
        <v>73</v>
      </c>
      <c r="W42" s="41">
        <v>3.75</v>
      </c>
      <c r="X42" s="42">
        <v>18</v>
      </c>
      <c r="Y42" s="43">
        <v>100</v>
      </c>
    </row>
    <row r="43" spans="1:25" s="33" customFormat="1" ht="15" customHeight="1" x14ac:dyDescent="0.2">
      <c r="A43" s="21" t="s">
        <v>19</v>
      </c>
      <c r="B43" s="73" t="s">
        <v>56</v>
      </c>
      <c r="C43" s="23">
        <v>1746</v>
      </c>
      <c r="D43" s="24">
        <v>4</v>
      </c>
      <c r="E43" s="25">
        <v>0.2291</v>
      </c>
      <c r="F43" s="26">
        <v>26</v>
      </c>
      <c r="G43" s="25">
        <v>1.4891000000000001</v>
      </c>
      <c r="H43" s="44">
        <v>107</v>
      </c>
      <c r="I43" s="25">
        <v>6.1283000000000003</v>
      </c>
      <c r="J43" s="26">
        <v>767</v>
      </c>
      <c r="K43" s="25">
        <v>43.929000000000002</v>
      </c>
      <c r="L43" s="26">
        <v>751</v>
      </c>
      <c r="M43" s="25">
        <v>43.012599999999999</v>
      </c>
      <c r="N43" s="26">
        <v>0</v>
      </c>
      <c r="O43" s="25">
        <v>0</v>
      </c>
      <c r="P43" s="27">
        <v>91</v>
      </c>
      <c r="Q43" s="28">
        <v>5.2119</v>
      </c>
      <c r="R43" s="45">
        <v>272</v>
      </c>
      <c r="S43" s="28">
        <v>15.5785</v>
      </c>
      <c r="T43" s="45">
        <v>22</v>
      </c>
      <c r="U43" s="30">
        <v>1.2600199999999997</v>
      </c>
      <c r="V43" s="45">
        <v>60</v>
      </c>
      <c r="W43" s="30">
        <v>3.4363999999999999</v>
      </c>
      <c r="X43" s="31">
        <v>323</v>
      </c>
      <c r="Y43" s="32">
        <v>100</v>
      </c>
    </row>
    <row r="44" spans="1:25" s="33" customFormat="1" ht="15" customHeight="1" x14ac:dyDescent="0.2">
      <c r="A44" s="21" t="s">
        <v>19</v>
      </c>
      <c r="B44" s="34" t="s">
        <v>57</v>
      </c>
      <c r="C44" s="35">
        <v>390</v>
      </c>
      <c r="D44" s="36">
        <v>46</v>
      </c>
      <c r="E44" s="37">
        <v>11.7949</v>
      </c>
      <c r="F44" s="46">
        <v>4</v>
      </c>
      <c r="G44" s="37">
        <v>1.0256000000000001</v>
      </c>
      <c r="H44" s="38">
        <v>88</v>
      </c>
      <c r="I44" s="37">
        <v>22.5641</v>
      </c>
      <c r="J44" s="38">
        <v>79</v>
      </c>
      <c r="K44" s="37">
        <v>20.256399999999999</v>
      </c>
      <c r="L44" s="38">
        <v>157</v>
      </c>
      <c r="M44" s="37">
        <v>40.256399999999999</v>
      </c>
      <c r="N44" s="46">
        <v>0</v>
      </c>
      <c r="O44" s="37">
        <v>0</v>
      </c>
      <c r="P44" s="49">
        <v>16</v>
      </c>
      <c r="Q44" s="40">
        <v>4.1025999999999998</v>
      </c>
      <c r="R44" s="47">
        <v>70</v>
      </c>
      <c r="S44" s="40">
        <v>17.948699999999999</v>
      </c>
      <c r="T44" s="47" t="s">
        <v>73</v>
      </c>
      <c r="U44" s="41">
        <v>0.51282000000000005</v>
      </c>
      <c r="V44" s="47">
        <v>30</v>
      </c>
      <c r="W44" s="41">
        <v>7.6923000000000004</v>
      </c>
      <c r="X44" s="42">
        <v>134</v>
      </c>
      <c r="Y44" s="43">
        <v>100</v>
      </c>
    </row>
    <row r="45" spans="1:25" s="33" customFormat="1" ht="15" customHeight="1" x14ac:dyDescent="0.2">
      <c r="A45" s="21" t="s">
        <v>19</v>
      </c>
      <c r="B45" s="73" t="s">
        <v>58</v>
      </c>
      <c r="C45" s="23">
        <v>1675</v>
      </c>
      <c r="D45" s="45">
        <v>48</v>
      </c>
      <c r="E45" s="25">
        <v>2.8656999999999999</v>
      </c>
      <c r="F45" s="26">
        <v>29</v>
      </c>
      <c r="G45" s="25">
        <v>1.7313000000000001</v>
      </c>
      <c r="H45" s="44">
        <v>457</v>
      </c>
      <c r="I45" s="25">
        <v>27.2836</v>
      </c>
      <c r="J45" s="26">
        <v>25</v>
      </c>
      <c r="K45" s="25">
        <v>1.4924999999999999</v>
      </c>
      <c r="L45" s="44">
        <v>1036</v>
      </c>
      <c r="M45" s="25">
        <v>61.850700000000003</v>
      </c>
      <c r="N45" s="26">
        <v>14</v>
      </c>
      <c r="O45" s="25">
        <v>0.83579999999999999</v>
      </c>
      <c r="P45" s="27">
        <v>66</v>
      </c>
      <c r="Q45" s="28">
        <v>3.9403000000000001</v>
      </c>
      <c r="R45" s="24">
        <v>287</v>
      </c>
      <c r="S45" s="28">
        <v>17.1343</v>
      </c>
      <c r="T45" s="45">
        <v>45</v>
      </c>
      <c r="U45" s="30">
        <v>2.6865700000000001</v>
      </c>
      <c r="V45" s="45">
        <v>100</v>
      </c>
      <c r="W45" s="30">
        <v>5.9701000000000004</v>
      </c>
      <c r="X45" s="31">
        <v>146</v>
      </c>
      <c r="Y45" s="32">
        <v>100</v>
      </c>
    </row>
    <row r="46" spans="1:25" s="33" customFormat="1" ht="15" customHeight="1" x14ac:dyDescent="0.2">
      <c r="A46" s="21" t="s">
        <v>19</v>
      </c>
      <c r="B46" s="34" t="s">
        <v>59</v>
      </c>
      <c r="C46" s="35">
        <v>1480</v>
      </c>
      <c r="D46" s="36" t="s">
        <v>73</v>
      </c>
      <c r="E46" s="37">
        <v>0.1351</v>
      </c>
      <c r="F46" s="38">
        <v>28</v>
      </c>
      <c r="G46" s="37">
        <v>1.8918999999999999</v>
      </c>
      <c r="H46" s="38">
        <v>264</v>
      </c>
      <c r="I46" s="37">
        <v>17.837800000000001</v>
      </c>
      <c r="J46" s="38">
        <v>283</v>
      </c>
      <c r="K46" s="37">
        <v>19.121600000000001</v>
      </c>
      <c r="L46" s="46">
        <v>864</v>
      </c>
      <c r="M46" s="37">
        <v>58.378399999999999</v>
      </c>
      <c r="N46" s="46">
        <v>0</v>
      </c>
      <c r="O46" s="37">
        <v>0</v>
      </c>
      <c r="P46" s="49">
        <v>39</v>
      </c>
      <c r="Q46" s="40">
        <v>2.6351</v>
      </c>
      <c r="R46" s="36">
        <v>577</v>
      </c>
      <c r="S46" s="40">
        <v>38.986499999999999</v>
      </c>
      <c r="T46" s="36">
        <v>50</v>
      </c>
      <c r="U46" s="41">
        <v>3.3783799999999999</v>
      </c>
      <c r="V46" s="36">
        <v>71</v>
      </c>
      <c r="W46" s="41">
        <v>4.7972999999999999</v>
      </c>
      <c r="X46" s="42">
        <v>453</v>
      </c>
      <c r="Y46" s="43">
        <v>100</v>
      </c>
    </row>
    <row r="47" spans="1:25" s="33" customFormat="1" ht="15" customHeight="1" x14ac:dyDescent="0.2">
      <c r="A47" s="21" t="s">
        <v>19</v>
      </c>
      <c r="B47" s="73" t="s">
        <v>60</v>
      </c>
      <c r="C47" s="74">
        <v>154</v>
      </c>
      <c r="D47" s="24" t="s">
        <v>73</v>
      </c>
      <c r="E47" s="25">
        <v>1.2987</v>
      </c>
      <c r="F47" s="44">
        <v>4</v>
      </c>
      <c r="G47" s="25">
        <v>2.5973999999999999</v>
      </c>
      <c r="H47" s="44">
        <v>47</v>
      </c>
      <c r="I47" s="25">
        <v>30.519500000000001</v>
      </c>
      <c r="J47" s="44">
        <v>16</v>
      </c>
      <c r="K47" s="25">
        <v>10.3896</v>
      </c>
      <c r="L47" s="44">
        <v>80</v>
      </c>
      <c r="M47" s="25">
        <v>51.94809999999999</v>
      </c>
      <c r="N47" s="26">
        <v>0</v>
      </c>
      <c r="O47" s="25">
        <v>0</v>
      </c>
      <c r="P47" s="27">
        <v>5</v>
      </c>
      <c r="Q47" s="28">
        <v>3.2467999999999999</v>
      </c>
      <c r="R47" s="45">
        <v>66</v>
      </c>
      <c r="S47" s="28">
        <v>42.857100000000003</v>
      </c>
      <c r="T47" s="24">
        <v>6</v>
      </c>
      <c r="U47" s="30">
        <v>3.8961000000000001</v>
      </c>
      <c r="V47" s="24" t="s">
        <v>73</v>
      </c>
      <c r="W47" s="30">
        <v>1.9480999999999999</v>
      </c>
      <c r="X47" s="31">
        <v>36</v>
      </c>
      <c r="Y47" s="32">
        <v>100</v>
      </c>
    </row>
    <row r="48" spans="1:25" s="33" customFormat="1" ht="15" customHeight="1" x14ac:dyDescent="0.2">
      <c r="A48" s="21" t="s">
        <v>19</v>
      </c>
      <c r="B48" s="34" t="s">
        <v>61</v>
      </c>
      <c r="C48" s="35">
        <v>327</v>
      </c>
      <c r="D48" s="47">
        <v>0</v>
      </c>
      <c r="E48" s="37">
        <v>0</v>
      </c>
      <c r="F48" s="38">
        <v>5</v>
      </c>
      <c r="G48" s="37">
        <v>1.5290999999999999</v>
      </c>
      <c r="H48" s="46">
        <v>12</v>
      </c>
      <c r="I48" s="37">
        <v>3.6697000000000002</v>
      </c>
      <c r="J48" s="38">
        <v>141</v>
      </c>
      <c r="K48" s="37">
        <v>43.119300000000003</v>
      </c>
      <c r="L48" s="38">
        <v>160</v>
      </c>
      <c r="M48" s="37">
        <v>48.929699999999997</v>
      </c>
      <c r="N48" s="46" t="s">
        <v>73</v>
      </c>
      <c r="O48" s="37">
        <v>0.61160000000000003</v>
      </c>
      <c r="P48" s="49">
        <v>7</v>
      </c>
      <c r="Q48" s="40">
        <v>2.1406999999999994</v>
      </c>
      <c r="R48" s="47">
        <v>94</v>
      </c>
      <c r="S48" s="40">
        <v>28.746200000000005</v>
      </c>
      <c r="T48" s="47">
        <v>10</v>
      </c>
      <c r="U48" s="41">
        <v>3.0581</v>
      </c>
      <c r="V48" s="47">
        <v>8</v>
      </c>
      <c r="W48" s="41">
        <v>2.4464999999999999</v>
      </c>
      <c r="X48" s="42">
        <v>148</v>
      </c>
      <c r="Y48" s="43">
        <v>100</v>
      </c>
    </row>
    <row r="49" spans="1:25" s="33" customFormat="1" ht="15" customHeight="1" x14ac:dyDescent="0.2">
      <c r="A49" s="21" t="s">
        <v>19</v>
      </c>
      <c r="B49" s="73" t="s">
        <v>62</v>
      </c>
      <c r="C49" s="74">
        <v>59</v>
      </c>
      <c r="D49" s="24">
        <v>11</v>
      </c>
      <c r="E49" s="25">
        <v>18.644100000000005</v>
      </c>
      <c r="F49" s="26" t="s">
        <v>73</v>
      </c>
      <c r="G49" s="25">
        <v>5.0846999999999998</v>
      </c>
      <c r="H49" s="26">
        <v>6</v>
      </c>
      <c r="I49" s="25">
        <v>10.169499999999999</v>
      </c>
      <c r="J49" s="26">
        <v>5</v>
      </c>
      <c r="K49" s="25">
        <v>8.4746000000000006</v>
      </c>
      <c r="L49" s="44">
        <v>31</v>
      </c>
      <c r="M49" s="25">
        <v>52.542400000000001</v>
      </c>
      <c r="N49" s="44">
        <v>0</v>
      </c>
      <c r="O49" s="25">
        <v>0</v>
      </c>
      <c r="P49" s="27" t="s">
        <v>73</v>
      </c>
      <c r="Q49" s="28">
        <v>5.0846999999999998</v>
      </c>
      <c r="R49" s="45">
        <v>22</v>
      </c>
      <c r="S49" s="28">
        <v>37.2881</v>
      </c>
      <c r="T49" s="45">
        <v>0</v>
      </c>
      <c r="U49" s="30">
        <v>0</v>
      </c>
      <c r="V49" s="45" t="s">
        <v>73</v>
      </c>
      <c r="W49" s="30">
        <v>5.0846999999999998</v>
      </c>
      <c r="X49" s="31">
        <v>34</v>
      </c>
      <c r="Y49" s="32">
        <v>100</v>
      </c>
    </row>
    <row r="50" spans="1:25" s="33" customFormat="1" ht="15" customHeight="1" x14ac:dyDescent="0.2">
      <c r="A50" s="21" t="s">
        <v>19</v>
      </c>
      <c r="B50" s="34" t="s">
        <v>63</v>
      </c>
      <c r="C50" s="35">
        <v>705</v>
      </c>
      <c r="D50" s="36" t="s">
        <v>73</v>
      </c>
      <c r="E50" s="37">
        <v>0.28370000000000001</v>
      </c>
      <c r="F50" s="38">
        <v>8</v>
      </c>
      <c r="G50" s="37">
        <v>1.1348</v>
      </c>
      <c r="H50" s="46">
        <v>51</v>
      </c>
      <c r="I50" s="37">
        <v>7.234</v>
      </c>
      <c r="J50" s="38">
        <v>447</v>
      </c>
      <c r="K50" s="37">
        <v>63.404299999999999</v>
      </c>
      <c r="L50" s="38">
        <v>185</v>
      </c>
      <c r="M50" s="37">
        <v>26.241099999999999</v>
      </c>
      <c r="N50" s="46">
        <v>4</v>
      </c>
      <c r="O50" s="37">
        <v>0.56740000000000002</v>
      </c>
      <c r="P50" s="49">
        <v>8</v>
      </c>
      <c r="Q50" s="40">
        <v>1.1348</v>
      </c>
      <c r="R50" s="36">
        <v>111</v>
      </c>
      <c r="S50" s="40">
        <v>15.7447</v>
      </c>
      <c r="T50" s="36">
        <v>4</v>
      </c>
      <c r="U50" s="41">
        <v>0.56738</v>
      </c>
      <c r="V50" s="36">
        <v>21</v>
      </c>
      <c r="W50" s="41">
        <v>2.9786999999999999</v>
      </c>
      <c r="X50" s="42">
        <v>146</v>
      </c>
      <c r="Y50" s="43">
        <v>100</v>
      </c>
    </row>
    <row r="51" spans="1:25" s="33" customFormat="1" ht="15" customHeight="1" x14ac:dyDescent="0.2">
      <c r="A51" s="21" t="s">
        <v>19</v>
      </c>
      <c r="B51" s="73" t="s">
        <v>64</v>
      </c>
      <c r="C51" s="23">
        <v>6465</v>
      </c>
      <c r="D51" s="24">
        <v>44</v>
      </c>
      <c r="E51" s="25">
        <v>0.68059999999999998</v>
      </c>
      <c r="F51" s="44">
        <v>209</v>
      </c>
      <c r="G51" s="25">
        <v>3.2328000000000001</v>
      </c>
      <c r="H51" s="26">
        <v>3567</v>
      </c>
      <c r="I51" s="25">
        <v>55.173999999999999</v>
      </c>
      <c r="J51" s="26">
        <v>1075</v>
      </c>
      <c r="K51" s="25">
        <v>16.628</v>
      </c>
      <c r="L51" s="26">
        <v>1470</v>
      </c>
      <c r="M51" s="25">
        <v>22.7378</v>
      </c>
      <c r="N51" s="44">
        <v>9</v>
      </c>
      <c r="O51" s="25">
        <v>0.13919999999999999</v>
      </c>
      <c r="P51" s="27">
        <v>91</v>
      </c>
      <c r="Q51" s="28">
        <v>1.4076</v>
      </c>
      <c r="R51" s="24">
        <v>1973</v>
      </c>
      <c r="S51" s="28">
        <v>30.5182</v>
      </c>
      <c r="T51" s="24">
        <v>219</v>
      </c>
      <c r="U51" s="30">
        <v>3.38747</v>
      </c>
      <c r="V51" s="24">
        <v>799</v>
      </c>
      <c r="W51" s="30">
        <v>12.3589</v>
      </c>
      <c r="X51" s="31">
        <v>1058</v>
      </c>
      <c r="Y51" s="32">
        <v>100</v>
      </c>
    </row>
    <row r="52" spans="1:25" s="33" customFormat="1" ht="15" customHeight="1" x14ac:dyDescent="0.2">
      <c r="A52" s="21" t="s">
        <v>19</v>
      </c>
      <c r="B52" s="34" t="s">
        <v>65</v>
      </c>
      <c r="C52" s="35">
        <v>346</v>
      </c>
      <c r="D52" s="47" t="s">
        <v>73</v>
      </c>
      <c r="E52" s="37">
        <v>0.86709999999999998</v>
      </c>
      <c r="F52" s="38">
        <v>12</v>
      </c>
      <c r="G52" s="37">
        <v>3.4681999999999999</v>
      </c>
      <c r="H52" s="46">
        <v>77</v>
      </c>
      <c r="I52" s="37">
        <v>22.254300000000001</v>
      </c>
      <c r="J52" s="46">
        <v>18</v>
      </c>
      <c r="K52" s="37">
        <v>5.2023000000000001</v>
      </c>
      <c r="L52" s="38">
        <v>223</v>
      </c>
      <c r="M52" s="37">
        <v>64.450900000000004</v>
      </c>
      <c r="N52" s="46">
        <v>6</v>
      </c>
      <c r="O52" s="37">
        <v>1.7341</v>
      </c>
      <c r="P52" s="39">
        <v>7</v>
      </c>
      <c r="Q52" s="40">
        <v>2.0230999999999999</v>
      </c>
      <c r="R52" s="36">
        <v>204</v>
      </c>
      <c r="S52" s="40">
        <v>58.959499999999998</v>
      </c>
      <c r="T52" s="36">
        <v>4</v>
      </c>
      <c r="U52" s="41">
        <v>1.1560699999999999</v>
      </c>
      <c r="V52" s="36">
        <v>58</v>
      </c>
      <c r="W52" s="41">
        <v>16.763000000000005</v>
      </c>
      <c r="X52" s="42">
        <v>76</v>
      </c>
      <c r="Y52" s="43">
        <v>100</v>
      </c>
    </row>
    <row r="53" spans="1:25" s="33" customFormat="1" ht="15" customHeight="1" x14ac:dyDescent="0.2">
      <c r="A53" s="21" t="s">
        <v>19</v>
      </c>
      <c r="B53" s="73" t="s">
        <v>66</v>
      </c>
      <c r="C53" s="74">
        <v>60</v>
      </c>
      <c r="D53" s="45" t="s">
        <v>73</v>
      </c>
      <c r="E53" s="25">
        <v>1.6667000000000001</v>
      </c>
      <c r="F53" s="26" t="s">
        <v>73</v>
      </c>
      <c r="G53" s="25">
        <v>1.6667000000000001</v>
      </c>
      <c r="H53" s="44">
        <v>0</v>
      </c>
      <c r="I53" s="25">
        <v>0</v>
      </c>
      <c r="J53" s="26">
        <v>0</v>
      </c>
      <c r="K53" s="25">
        <v>0</v>
      </c>
      <c r="L53" s="44">
        <v>56</v>
      </c>
      <c r="M53" s="25">
        <v>93.333299999999994</v>
      </c>
      <c r="N53" s="44">
        <v>0</v>
      </c>
      <c r="O53" s="25">
        <v>0</v>
      </c>
      <c r="P53" s="27" t="s">
        <v>73</v>
      </c>
      <c r="Q53" s="28">
        <v>3.3332999999999999</v>
      </c>
      <c r="R53" s="45">
        <v>28</v>
      </c>
      <c r="S53" s="28">
        <v>46.666699999999999</v>
      </c>
      <c r="T53" s="24">
        <v>4</v>
      </c>
      <c r="U53" s="30">
        <v>6.6666699999999999</v>
      </c>
      <c r="V53" s="24" t="s">
        <v>73</v>
      </c>
      <c r="W53" s="30">
        <v>3.3332999999999999</v>
      </c>
      <c r="X53" s="31">
        <v>37</v>
      </c>
      <c r="Y53" s="32">
        <v>100</v>
      </c>
    </row>
    <row r="54" spans="1:25" s="33" customFormat="1" ht="15" customHeight="1" x14ac:dyDescent="0.2">
      <c r="A54" s="21" t="s">
        <v>19</v>
      </c>
      <c r="B54" s="34" t="s">
        <v>67</v>
      </c>
      <c r="C54" s="35">
        <v>1176</v>
      </c>
      <c r="D54" s="47" t="s">
        <v>73</v>
      </c>
      <c r="E54" s="37">
        <v>0.1701</v>
      </c>
      <c r="F54" s="38">
        <v>72</v>
      </c>
      <c r="G54" s="51">
        <v>6.1223999999999998</v>
      </c>
      <c r="H54" s="46">
        <v>258</v>
      </c>
      <c r="I54" s="51">
        <v>21.938800000000001</v>
      </c>
      <c r="J54" s="38">
        <v>416</v>
      </c>
      <c r="K54" s="37">
        <v>35.374099999999999</v>
      </c>
      <c r="L54" s="38">
        <v>394</v>
      </c>
      <c r="M54" s="37">
        <v>33.503399999999999</v>
      </c>
      <c r="N54" s="38" t="s">
        <v>73</v>
      </c>
      <c r="O54" s="37">
        <v>0.25509999999999999</v>
      </c>
      <c r="P54" s="49">
        <v>31</v>
      </c>
      <c r="Q54" s="40">
        <v>2.6360999999999999</v>
      </c>
      <c r="R54" s="36">
        <v>325</v>
      </c>
      <c r="S54" s="40">
        <v>27.636099999999999</v>
      </c>
      <c r="T54" s="47">
        <v>18</v>
      </c>
      <c r="U54" s="41">
        <v>1.53061</v>
      </c>
      <c r="V54" s="47">
        <v>168</v>
      </c>
      <c r="W54" s="41">
        <v>14.2857</v>
      </c>
      <c r="X54" s="42">
        <v>285</v>
      </c>
      <c r="Y54" s="43">
        <v>100</v>
      </c>
    </row>
    <row r="55" spans="1:25" s="33" customFormat="1" ht="15" customHeight="1" x14ac:dyDescent="0.2">
      <c r="A55" s="21" t="s">
        <v>19</v>
      </c>
      <c r="B55" s="73" t="s">
        <v>68</v>
      </c>
      <c r="C55" s="23">
        <v>3803</v>
      </c>
      <c r="D55" s="24">
        <v>95</v>
      </c>
      <c r="E55" s="25">
        <v>2.4980000000000002</v>
      </c>
      <c r="F55" s="26">
        <v>198</v>
      </c>
      <c r="G55" s="25">
        <v>5.2064000000000004</v>
      </c>
      <c r="H55" s="44">
        <v>994</v>
      </c>
      <c r="I55" s="25">
        <v>26.1373</v>
      </c>
      <c r="J55" s="44">
        <v>263</v>
      </c>
      <c r="K55" s="25">
        <v>6.9156000000000004</v>
      </c>
      <c r="L55" s="26">
        <v>1941</v>
      </c>
      <c r="M55" s="25">
        <v>51.038699999999999</v>
      </c>
      <c r="N55" s="26">
        <v>60</v>
      </c>
      <c r="O55" s="25">
        <v>1.5777000000000001</v>
      </c>
      <c r="P55" s="48">
        <v>252</v>
      </c>
      <c r="Q55" s="28">
        <v>6.6262999999999996</v>
      </c>
      <c r="R55" s="24">
        <v>927</v>
      </c>
      <c r="S55" s="28">
        <v>24.375499999999999</v>
      </c>
      <c r="T55" s="45">
        <v>104</v>
      </c>
      <c r="U55" s="30">
        <v>2.73468</v>
      </c>
      <c r="V55" s="45">
        <v>320</v>
      </c>
      <c r="W55" s="30">
        <v>8.4144000000000005</v>
      </c>
      <c r="X55" s="31">
        <v>447</v>
      </c>
      <c r="Y55" s="32">
        <v>100</v>
      </c>
    </row>
    <row r="56" spans="1:25" s="33" customFormat="1" ht="15" customHeight="1" x14ac:dyDescent="0.2">
      <c r="A56" s="21" t="s">
        <v>19</v>
      </c>
      <c r="B56" s="34" t="s">
        <v>69</v>
      </c>
      <c r="C56" s="35">
        <v>160</v>
      </c>
      <c r="D56" s="36">
        <v>0</v>
      </c>
      <c r="E56" s="37">
        <v>0</v>
      </c>
      <c r="F56" s="38">
        <v>4</v>
      </c>
      <c r="G56" s="37">
        <v>2.5</v>
      </c>
      <c r="H56" s="38">
        <v>0</v>
      </c>
      <c r="I56" s="37">
        <v>0</v>
      </c>
      <c r="J56" s="46">
        <v>18</v>
      </c>
      <c r="K56" s="37">
        <v>11.25</v>
      </c>
      <c r="L56" s="38">
        <v>138</v>
      </c>
      <c r="M56" s="37">
        <v>86.25</v>
      </c>
      <c r="N56" s="46">
        <v>0</v>
      </c>
      <c r="O56" s="37">
        <v>0</v>
      </c>
      <c r="P56" s="39">
        <v>0</v>
      </c>
      <c r="Q56" s="40">
        <v>0</v>
      </c>
      <c r="R56" s="47">
        <v>18</v>
      </c>
      <c r="S56" s="40">
        <v>11.25</v>
      </c>
      <c r="T56" s="47">
        <v>0</v>
      </c>
      <c r="U56" s="41">
        <v>0</v>
      </c>
      <c r="V56" s="47">
        <v>0</v>
      </c>
      <c r="W56" s="41">
        <v>0</v>
      </c>
      <c r="X56" s="42">
        <v>63</v>
      </c>
      <c r="Y56" s="43">
        <v>100</v>
      </c>
    </row>
    <row r="57" spans="1:25" s="33" customFormat="1" ht="15" customHeight="1" x14ac:dyDescent="0.2">
      <c r="A57" s="21" t="s">
        <v>19</v>
      </c>
      <c r="B57" s="73" t="s">
        <v>70</v>
      </c>
      <c r="C57" s="23">
        <v>1020</v>
      </c>
      <c r="D57" s="24">
        <v>22</v>
      </c>
      <c r="E57" s="25">
        <v>2.1568999999999998</v>
      </c>
      <c r="F57" s="44">
        <v>39</v>
      </c>
      <c r="G57" s="25">
        <v>3.8235000000000001</v>
      </c>
      <c r="H57" s="26">
        <v>161</v>
      </c>
      <c r="I57" s="25">
        <v>15.7843</v>
      </c>
      <c r="J57" s="26">
        <v>160</v>
      </c>
      <c r="K57" s="25">
        <v>15.686299999999999</v>
      </c>
      <c r="L57" s="26">
        <v>602</v>
      </c>
      <c r="M57" s="25">
        <v>59.019599999999997</v>
      </c>
      <c r="N57" s="26">
        <v>0</v>
      </c>
      <c r="O57" s="25">
        <v>0</v>
      </c>
      <c r="P57" s="48">
        <v>36</v>
      </c>
      <c r="Q57" s="28">
        <v>3.5293999999999999</v>
      </c>
      <c r="R57" s="45">
        <v>207</v>
      </c>
      <c r="S57" s="28">
        <v>20.2941</v>
      </c>
      <c r="T57" s="45">
        <v>9</v>
      </c>
      <c r="U57" s="30">
        <v>0.88234999999999997</v>
      </c>
      <c r="V57" s="45">
        <v>76</v>
      </c>
      <c r="W57" s="30">
        <v>7.4509999999999996</v>
      </c>
      <c r="X57" s="31">
        <v>331</v>
      </c>
      <c r="Y57" s="32">
        <v>100</v>
      </c>
    </row>
    <row r="58" spans="1:25" s="33" customFormat="1" ht="15" customHeight="1" thickBot="1" x14ac:dyDescent="0.25">
      <c r="A58" s="21" t="s">
        <v>19</v>
      </c>
      <c r="B58" s="75" t="s">
        <v>71</v>
      </c>
      <c r="C58" s="76">
        <v>74</v>
      </c>
      <c r="D58" s="72">
        <v>8</v>
      </c>
      <c r="E58" s="53">
        <v>10.8108</v>
      </c>
      <c r="F58" s="54">
        <v>0</v>
      </c>
      <c r="G58" s="53">
        <v>0</v>
      </c>
      <c r="H58" s="55">
        <v>11</v>
      </c>
      <c r="I58" s="53">
        <v>14.8649</v>
      </c>
      <c r="J58" s="54">
        <v>0</v>
      </c>
      <c r="K58" s="53">
        <v>0</v>
      </c>
      <c r="L58" s="54">
        <v>53</v>
      </c>
      <c r="M58" s="53">
        <v>71.621600000000001</v>
      </c>
      <c r="N58" s="54">
        <v>0</v>
      </c>
      <c r="O58" s="53">
        <v>0</v>
      </c>
      <c r="P58" s="56" t="s">
        <v>73</v>
      </c>
      <c r="Q58" s="57">
        <v>2.7027000000000001</v>
      </c>
      <c r="R58" s="52">
        <v>34</v>
      </c>
      <c r="S58" s="57">
        <v>45.945900000000002</v>
      </c>
      <c r="T58" s="52">
        <v>4</v>
      </c>
      <c r="U58" s="58">
        <v>5.4054099999999998</v>
      </c>
      <c r="V58" s="52" t="s">
        <v>73</v>
      </c>
      <c r="W58" s="58">
        <v>4.0541</v>
      </c>
      <c r="X58" s="59">
        <v>36</v>
      </c>
      <c r="Y58" s="60">
        <v>100</v>
      </c>
    </row>
    <row r="59" spans="1:25" s="63" customFormat="1" ht="15" customHeight="1" x14ac:dyDescent="0.2">
      <c r="A59" s="66"/>
      <c r="B59" s="67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8"/>
      <c r="W59" s="69"/>
      <c r="X59" s="62"/>
      <c r="Y59" s="62"/>
    </row>
    <row r="60" spans="1:25" s="63" customFormat="1" ht="15" customHeight="1" x14ac:dyDescent="0.2">
      <c r="A60" s="66"/>
      <c r="B60" s="65" t="str">
        <f>CONCATENATE("NOTE: Table reads (for US Totals):  Of all ",IF(ISTEXT(C7),LEFT(C7,3),TEXT(C7,"#,##0"))," public school female students ",LOWER(A7),", ",IF(ISTEXT(D7),LEFT(D7,3),TEXT(D7,"#,##0"))," (", TEXT(E7,"0.0"),"%) were American Indian or Alaska Native, ",IF(ISTEXT(R7),LEFT(R7,3),TEXT(R7,"#,##0"))," (",TEXT(S7,"0.0"),"%) were students with disabilities served under the Individuals with Disabilities Education Act (IDEA), and ",IF(ISTEXT(T7),LEFT(T7,3),TEXT(T7,"#,##0"))," (",TEXT(U7,"0.0"),"%) were students with disabilities served solely under Section 504 of the Rehabilitation Act of 1973.")</f>
        <v>NOTE: Table reads (for US Totals):  Of all 56,738 public school female students retained in grade 12, 954 (1.7%) were American Indian or Alaska Native, 14,709 (25.9%) were students with disabilities served under the Individuals with Disabilities Education Act (IDEA), and 1,383 (2.4%) were students with disabilities served solely under Section 504 of the Rehabilitation Act of 1973.</v>
      </c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8"/>
      <c r="W60" s="69"/>
      <c r="X60" s="62"/>
      <c r="Y60" s="62"/>
    </row>
    <row r="61" spans="1:25" s="33" customFormat="1" ht="15" customHeight="1" x14ac:dyDescent="0.2">
      <c r="A61" s="21"/>
      <c r="B61" s="65" t="s">
        <v>20</v>
      </c>
      <c r="C61" s="70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0"/>
      <c r="S61" s="70"/>
      <c r="T61" s="70"/>
      <c r="U61" s="70"/>
      <c r="V61" s="70"/>
      <c r="W61" s="70"/>
      <c r="X61" s="71"/>
      <c r="Y61" s="71"/>
    </row>
    <row r="62" spans="1:25" s="63" customFormat="1" ht="14.1" customHeight="1" x14ac:dyDescent="0.2">
      <c r="B62" s="80" t="s">
        <v>72</v>
      </c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62"/>
      <c r="Y62" s="61"/>
    </row>
    <row r="63" spans="1:25" s="63" customFormat="1" ht="15" customHeight="1" x14ac:dyDescent="0.2">
      <c r="A63" s="66"/>
      <c r="B63" s="80" t="s">
        <v>74</v>
      </c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62"/>
      <c r="Y63" s="62"/>
    </row>
  </sheetData>
  <sortState ref="B8:Y58">
    <sortCondition ref="B8:B58"/>
  </sortState>
  <mergeCells count="18">
    <mergeCell ref="B63:W63"/>
    <mergeCell ref="B2:Y2"/>
    <mergeCell ref="B4:B5"/>
    <mergeCell ref="C4:C5"/>
    <mergeCell ref="D4:Q4"/>
    <mergeCell ref="R4:S5"/>
    <mergeCell ref="T4:U5"/>
    <mergeCell ref="V4:W5"/>
    <mergeCell ref="X4:X5"/>
    <mergeCell ref="Y4:Y5"/>
    <mergeCell ref="D5:E5"/>
    <mergeCell ref="F5:G5"/>
    <mergeCell ref="H5:I5"/>
    <mergeCell ref="J5:K5"/>
    <mergeCell ref="L5:M5"/>
    <mergeCell ref="N5:O5"/>
    <mergeCell ref="P5:Q5"/>
    <mergeCell ref="B62:W62"/>
  </mergeCells>
  <phoneticPr fontId="15" type="noConversion"/>
  <printOptions horizontalCentered="1"/>
  <pageMargins left="0.5" right="0.5" top="1" bottom="1" header="0.5" footer="0.5"/>
  <pageSetup paperSize="3" scale="62"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G12 Total</vt:lpstr>
      <vt:lpstr>G12 Male</vt:lpstr>
      <vt:lpstr>G12 Female</vt:lpstr>
      <vt:lpstr>'G12 Female'!Print_Area</vt:lpstr>
      <vt:lpstr>'G12 Male'!Print_Area</vt:lpstr>
      <vt:lpstr>'G12 Total'!Print_Area</vt:lpstr>
    </vt:vector>
  </TitlesOfParts>
  <Manager>Office for Civil Rights</Manager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Miller, Stephanie</dc:creator>
  <cp:lastModifiedBy>Hector Tello</cp:lastModifiedBy>
  <cp:lastPrinted>2015-09-02T02:38:49Z</cp:lastPrinted>
  <dcterms:created xsi:type="dcterms:W3CDTF">2014-03-02T22:16:30Z</dcterms:created>
  <dcterms:modified xsi:type="dcterms:W3CDTF">2017-09-01T15:49:33Z</dcterms:modified>
</cp:coreProperties>
</file>